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表-08 分部分项工程和单价措施项目清单与计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<sst xmlns="http://schemas.openxmlformats.org/spreadsheetml/2006/main" count="82" uniqueCount="74">
  <si>
    <t>分部分项工程量清单</t>
  </si>
  <si>
    <r>
      <rPr>
        <sz val="11"/>
        <rFont val="宋体"/>
        <charset val="134"/>
      </rPr>
      <t>工程名称：大朗碧水天源-怡景湾与荔景湾之间道路覆绿工程</t>
    </r>
    <r>
      <rPr>
        <b/>
        <sz val="11"/>
        <color rgb="FFFF0000"/>
        <rFont val="宋体"/>
        <charset val="134"/>
      </rPr>
      <t>2024.10.22</t>
    </r>
    <r>
      <rPr>
        <sz val="11"/>
        <rFont val="宋体"/>
        <charset val="134"/>
      </rPr>
      <t>版</t>
    </r>
  </si>
  <si>
    <t>第 1 页  共 1 页</t>
  </si>
  <si>
    <t>序号</t>
  </si>
  <si>
    <t>项目编码</t>
  </si>
  <si>
    <t>项目名称</t>
  </si>
  <si>
    <t>项目特征描述</t>
  </si>
  <si>
    <t>计量单位</t>
  </si>
  <si>
    <r>
      <t>暂定</t>
    </r>
    <r>
      <rPr>
        <sz val="10"/>
        <rFont val="宋体"/>
        <charset val="134"/>
      </rPr>
      <t xml:space="preserve">
工程量</t>
    </r>
  </si>
  <si>
    <t>金额（元）</t>
  </si>
  <si>
    <t>综合单价</t>
  </si>
  <si>
    <t>综合合价</t>
  </si>
  <si>
    <t>其中</t>
  </si>
  <si>
    <t>暂估价</t>
  </si>
  <si>
    <t>一</t>
  </si>
  <si>
    <t>原道路拆除工程</t>
  </si>
  <si>
    <t>041001001001</t>
  </si>
  <si>
    <t>拆除路面</t>
  </si>
  <si>
    <t>1.破除原道路
2.路面厚度：暂按200mm考虑
3.水泥石粉厚度：暂按150mm考虑</t>
  </si>
  <si>
    <t>m2</t>
  </si>
  <si>
    <t>010103002001</t>
  </si>
  <si>
    <t>余方弃置</t>
  </si>
  <si>
    <t>1.外运石方
2.外运距离：暂按8km考虑</t>
  </si>
  <si>
    <t>m3</t>
  </si>
  <si>
    <t>二</t>
  </si>
  <si>
    <t>绿化工程</t>
  </si>
  <si>
    <t>050102012001</t>
  </si>
  <si>
    <t>铺种草皮</t>
  </si>
  <si>
    <t>1.铺种草皮（细叶结缕草）</t>
  </si>
  <si>
    <t>010103001001</t>
  </si>
  <si>
    <t>回填方</t>
  </si>
  <si>
    <t>1.回填土方：道路四周，84m长*400mm宽*100mm高</t>
  </si>
  <si>
    <t>三</t>
  </si>
  <si>
    <t>绿化拆除工程</t>
  </si>
  <si>
    <t>050101006001</t>
  </si>
  <si>
    <t>清除草皮</t>
  </si>
  <si>
    <t>1.清除草皮</t>
  </si>
  <si>
    <t>010101003001</t>
  </si>
  <si>
    <t>挖沟槽土方</t>
  </si>
  <si>
    <t>1.清理土方</t>
  </si>
  <si>
    <t>010103002002</t>
  </si>
  <si>
    <t>1.外运土方、草皮
2.外运距离：暂按8km考虑</t>
  </si>
  <si>
    <t>四</t>
  </si>
  <si>
    <t>道路工程</t>
  </si>
  <si>
    <t>040202015001</t>
  </si>
  <si>
    <t>水泥稳定碎(砾)石</t>
  </si>
  <si>
    <t>1.回填前：路基须用35T重型压路机压实，压实系数≧0.94
2.回填：150厚5%水泥稳定碎石</t>
  </si>
  <si>
    <t>040203007001</t>
  </si>
  <si>
    <t>水泥混凝土</t>
  </si>
  <si>
    <t>1.混凝土道路：C30混凝土，暂按200mm厚考虑
2.路面构造筋
3.缩缝
4.路面水养生</t>
  </si>
  <si>
    <t>现浇构件钢筋</t>
  </si>
  <si>
    <t>1.道路配筋：带肋钢筋φ10@200,单层双向布置</t>
  </si>
  <si>
    <t>t</t>
  </si>
  <si>
    <t>040901008001</t>
  </si>
  <si>
    <t>植筋</t>
  </si>
  <si>
    <t>1.植筋：ф22</t>
  </si>
  <si>
    <t>根</t>
  </si>
  <si>
    <t>五</t>
  </si>
  <si>
    <t>安全文明施工</t>
  </si>
  <si>
    <t>011707001001</t>
  </si>
  <si>
    <t>施工现场围档</t>
  </si>
  <si>
    <t>1.高2m围档，单面挂假草皮
2.配施工铁皮大门：宽3m*高2m</t>
  </si>
  <si>
    <t>m</t>
  </si>
  <si>
    <t>六</t>
  </si>
  <si>
    <t>不含税总价</t>
  </si>
  <si>
    <t>七</t>
  </si>
  <si>
    <r>
      <rPr>
        <b/>
        <sz val="10"/>
        <color rgb="FFFF0000"/>
        <rFont val="宋体"/>
        <charset val="134"/>
      </rPr>
      <t>税金（含税</t>
    </r>
    <r>
      <rPr>
        <b/>
        <u/>
        <sz val="10"/>
        <color rgb="FFFF0000"/>
        <rFont val="宋体"/>
        <charset val="134"/>
      </rPr>
      <t xml:space="preserve">    </t>
    </r>
    <r>
      <rPr>
        <b/>
        <sz val="10"/>
        <color rgb="FFFF0000"/>
        <rFont val="宋体"/>
        <charset val="134"/>
      </rPr>
      <t>%）</t>
    </r>
  </si>
  <si>
    <t>八</t>
  </si>
  <si>
    <t>含税总价</t>
  </si>
  <si>
    <r>
      <rPr>
        <b/>
        <sz val="10"/>
        <color theme="1"/>
        <rFont val="??"/>
        <charset val="134"/>
        <scheme val="minor"/>
      </rPr>
      <t xml:space="preserve">说明：
</t>
    </r>
    <r>
      <rPr>
        <sz val="10"/>
        <color theme="1"/>
        <rFont val="??"/>
        <charset val="134"/>
        <scheme val="minor"/>
      </rPr>
      <t>1、报价视为已充分考虑现场实际要求；清单未详尽列明的内容，综合考虑在已列分项单价内，不再另行增加报价。
2、本工程为包工包料，包含施工过程中所有材料费、机械费（含进退场）、措施费、管理费、利润、人工费等施工全过程所涉及的所有费用及风险。
3、凡本表所列的“项目特征描述”作为施工完成内容不尽完善，具体内容按图纸要求；其单价包含为完成该分项工程的所有工序工作，不限于所列内容。
4、本清单未注明的承包内容，详见合同相应条款。</t>
    </r>
  </si>
  <si>
    <t>报价单位：</t>
  </si>
  <si>
    <t>报价人：</t>
  </si>
  <si>
    <t>联系电话：</t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</si>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</sst>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color rgb="FFFF0000"/>
      <name val="宋体"/>
      <charset val="134"/>
    </font>
    <font>
      <b/>
      <sz val="10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rgb="FFFF0000"/>
      <name val="宋体"/>
      <charset val="134"/>
    </font>
    <font>
      <b/>
      <u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49"/>
    <xf numFmtId="176" fontId="0" fillId="0" borderId="0" xfId="49" applyNumberFormat="1"/>
    <xf numFmtId="0" fontId="1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left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horizontal="right" vertical="center" wrapText="1"/>
    </xf>
    <xf numFmtId="0" fontId="6" fillId="2" borderId="4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left" vertical="center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4" xfId="49" applyFont="1" applyFill="1" applyBorder="1" applyAlignment="1">
      <alignment horizontal="right" vertical="center" wrapText="1"/>
    </xf>
    <xf numFmtId="0" fontId="7" fillId="2" borderId="4" xfId="49" applyFont="1" applyFill="1" applyBorder="1" applyAlignment="1">
      <alignment horizontal="left" vertical="center" wrapText="1"/>
    </xf>
    <xf numFmtId="0" fontId="8" fillId="0" borderId="5" xfId="49" applyFont="1" applyBorder="1" applyAlignment="1">
      <alignment horizontal="left" vertical="center" wrapText="1"/>
    </xf>
    <xf numFmtId="0" fontId="9" fillId="0" borderId="6" xfId="49" applyFont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 shrinkToFit="1"/>
    </xf>
    <xf numFmtId="0" fontId="1" fillId="2" borderId="0" xfId="49" applyFont="1" applyFill="1" applyAlignment="1">
      <alignment horizontal="right" vertical="center" wrapText="1"/>
    </xf>
    <xf numFmtId="176" fontId="1" fillId="2" borderId="0" xfId="49" applyNumberFormat="1" applyFont="1" applyFill="1" applyAlignment="1">
      <alignment horizontal="right" vertical="center" wrapText="1"/>
    </xf>
    <xf numFmtId="0" fontId="3" fillId="2" borderId="0" xfId="49" applyFont="1" applyFill="1" applyAlignment="1">
      <alignment horizontal="right" wrapText="1"/>
    </xf>
    <xf numFmtId="176" fontId="3" fillId="2" borderId="0" xfId="49" applyNumberFormat="1" applyFont="1" applyFill="1" applyAlignment="1">
      <alignment horizontal="right" wrapText="1"/>
    </xf>
    <xf numFmtId="176" fontId="3" fillId="2" borderId="2" xfId="49" applyNumberFormat="1" applyFont="1" applyFill="1" applyBorder="1" applyAlignment="1">
      <alignment horizontal="center" vertical="center" wrapText="1"/>
    </xf>
    <xf numFmtId="0" fontId="3" fillId="2" borderId="7" xfId="49" applyFont="1" applyFill="1" applyBorder="1" applyAlignment="1">
      <alignment horizontal="center" vertical="center" wrapText="1"/>
    </xf>
    <xf numFmtId="176" fontId="3" fillId="2" borderId="4" xfId="49" applyNumberFormat="1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176" fontId="3" fillId="2" borderId="4" xfId="49" applyNumberFormat="1" applyFont="1" applyFill="1" applyBorder="1" applyAlignment="1">
      <alignment horizontal="right" vertical="center" wrapText="1"/>
    </xf>
    <xf numFmtId="0" fontId="3" fillId="2" borderId="8" xfId="49" applyFont="1" applyFill="1" applyBorder="1" applyAlignment="1">
      <alignment horizontal="right" vertical="center" wrapText="1"/>
    </xf>
    <xf numFmtId="176" fontId="6" fillId="2" borderId="4" xfId="49" applyNumberFormat="1" applyFont="1" applyFill="1" applyBorder="1" applyAlignment="1">
      <alignment horizontal="left" vertical="center" wrapText="1"/>
    </xf>
    <xf numFmtId="0" fontId="6" fillId="2" borderId="8" xfId="49" applyFont="1" applyFill="1" applyBorder="1" applyAlignment="1">
      <alignment horizontal="left" vertical="center" wrapText="1"/>
    </xf>
    <xf numFmtId="176" fontId="11" fillId="2" borderId="4" xfId="49" applyNumberFormat="1" applyFont="1" applyFill="1" applyBorder="1" applyAlignment="1">
      <alignment horizontal="left" vertical="center" wrapText="1"/>
    </xf>
    <xf numFmtId="0" fontId="9" fillId="0" borderId="9" xfId="49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31"/>
  <sheetViews>
    <sheetView showGridLines="0" tabSelected="1" workbookViewId="0">
      <selection activeCell="P7" sqref="P7"/>
    </sheetView>
  </sheetViews>
  <sheetFormatPr defaultColWidth="9" defaultRowHeight="12"/>
  <cols>
    <col min="1" max="1" width="7.5047619047619" customWidth="1"/>
    <col min="2" max="2" width="17.3333333333333" hidden="1" customWidth="1"/>
    <col min="3" max="3" width="27.5047619047619" customWidth="1"/>
    <col min="4" max="4" width="25.8380952380952" customWidth="1"/>
    <col min="5" max="5" width="21.6666666666667" customWidth="1"/>
    <col min="6" max="6" width="5.66666666666667" customWidth="1"/>
    <col min="7" max="7" width="9.82857142857143" customWidth="1"/>
    <col min="8" max="8" width="1.16190476190476" customWidth="1"/>
    <col min="9" max="9" width="9.33333333333333" customWidth="1"/>
    <col min="10" max="10" width="10.5047619047619" style="1" customWidth="1"/>
    <col min="11" max="11" width="9" customWidth="1"/>
  </cols>
  <sheetData>
    <row r="1" ht="39.75" customHeight="1" spans="1:11">
      <c r="A1" s="2" t="s">
        <v>0</v>
      </c>
      <c r="B1" s="2"/>
      <c r="C1" s="2"/>
      <c r="D1" s="2"/>
      <c r="E1" s="2"/>
      <c r="F1" s="2"/>
      <c r="G1" s="2"/>
      <c r="H1" s="2"/>
      <c r="I1" s="21"/>
      <c r="J1" s="22"/>
      <c r="K1" s="21"/>
    </row>
    <row r="2" ht="28.5" customHeight="1" spans="1:11">
      <c r="A2" s="3" t="s">
        <v>1</v>
      </c>
      <c r="B2" s="3"/>
      <c r="C2" s="3"/>
      <c r="D2" s="3"/>
      <c r="E2" s="3"/>
      <c r="F2" s="3"/>
      <c r="G2" s="3"/>
      <c r="H2" s="3"/>
      <c r="I2" s="23" t="s">
        <v>2</v>
      </c>
      <c r="J2" s="24"/>
      <c r="K2" s="23"/>
    </row>
    <row r="3" ht="17.25" customHeight="1" spans="1:11">
      <c r="A3" s="4" t="s">
        <v>3</v>
      </c>
      <c r="B3" s="5" t="s">
        <v>4</v>
      </c>
      <c r="C3" s="5" t="s">
        <v>5</v>
      </c>
      <c r="D3" s="5" t="s">
        <v>6</v>
      </c>
      <c r="E3" s="5"/>
      <c r="F3" s="5" t="s">
        <v>7</v>
      </c>
      <c r="G3" s="6" t="s">
        <v>8</v>
      </c>
      <c r="H3" s="5" t="s">
        <v>9</v>
      </c>
      <c r="I3" s="5"/>
      <c r="J3" s="25"/>
      <c r="K3" s="26"/>
    </row>
    <row r="4" ht="17.25" customHeight="1" spans="1:11">
      <c r="A4" s="7"/>
      <c r="B4" s="8"/>
      <c r="C4" s="8"/>
      <c r="D4" s="8"/>
      <c r="E4" s="8"/>
      <c r="F4" s="8"/>
      <c r="G4" s="8"/>
      <c r="H4" s="8" t="s">
        <v>10</v>
      </c>
      <c r="I4" s="8"/>
      <c r="J4" s="27" t="s">
        <v>11</v>
      </c>
      <c r="K4" s="28" t="s">
        <v>12</v>
      </c>
    </row>
    <row r="5" ht="17.25" customHeight="1" spans="1:11">
      <c r="A5" s="7"/>
      <c r="B5" s="8"/>
      <c r="C5" s="8"/>
      <c r="D5" s="8"/>
      <c r="E5" s="8"/>
      <c r="F5" s="8"/>
      <c r="G5" s="8"/>
      <c r="H5" s="8"/>
      <c r="I5" s="8"/>
      <c r="J5" s="27"/>
      <c r="K5" s="28" t="s">
        <v>13</v>
      </c>
    </row>
    <row r="6" ht="18" customHeight="1" spans="1:11">
      <c r="A6" s="9" t="s">
        <v>14</v>
      </c>
      <c r="B6" s="10"/>
      <c r="C6" s="10" t="s">
        <v>15</v>
      </c>
      <c r="D6" s="11"/>
      <c r="E6" s="11"/>
      <c r="F6" s="11"/>
      <c r="G6" s="12"/>
      <c r="H6" s="12"/>
      <c r="I6" s="12"/>
      <c r="J6" s="29"/>
      <c r="K6" s="30"/>
    </row>
    <row r="7" ht="48" customHeight="1" spans="1:11">
      <c r="A7" s="7">
        <v>1</v>
      </c>
      <c r="B7" s="11" t="s">
        <v>16</v>
      </c>
      <c r="C7" s="11" t="s">
        <v>17</v>
      </c>
      <c r="D7" s="11" t="s">
        <v>18</v>
      </c>
      <c r="E7" s="11"/>
      <c r="F7" s="8" t="s">
        <v>19</v>
      </c>
      <c r="G7" s="12">
        <v>266.4</v>
      </c>
      <c r="H7" s="13"/>
      <c r="I7" s="13"/>
      <c r="J7" s="31">
        <f>H7*G7</f>
        <v>0</v>
      </c>
      <c r="K7" s="32"/>
    </row>
    <row r="8" ht="28.5" customHeight="1" spans="1:11">
      <c r="A8" s="7">
        <v>2</v>
      </c>
      <c r="B8" s="11" t="s">
        <v>20</v>
      </c>
      <c r="C8" s="11" t="s">
        <v>21</v>
      </c>
      <c r="D8" s="11" t="s">
        <v>22</v>
      </c>
      <c r="E8" s="11"/>
      <c r="F8" s="8" t="s">
        <v>23</v>
      </c>
      <c r="G8" s="12">
        <v>93.24</v>
      </c>
      <c r="H8" s="13"/>
      <c r="I8" s="13"/>
      <c r="J8" s="31">
        <f>H8*G8</f>
        <v>0</v>
      </c>
      <c r="K8" s="32"/>
    </row>
    <row r="9" ht="18" customHeight="1" spans="1:11">
      <c r="A9" s="9" t="s">
        <v>24</v>
      </c>
      <c r="B9" s="10"/>
      <c r="C9" s="10" t="s">
        <v>25</v>
      </c>
      <c r="D9" s="11"/>
      <c r="E9" s="11"/>
      <c r="F9" s="11"/>
      <c r="G9" s="12"/>
      <c r="H9" s="12"/>
      <c r="I9" s="12"/>
      <c r="J9" s="31"/>
      <c r="K9" s="30"/>
    </row>
    <row r="10" ht="18" customHeight="1" spans="1:11">
      <c r="A10" s="7">
        <v>1</v>
      </c>
      <c r="B10" s="11" t="s">
        <v>26</v>
      </c>
      <c r="C10" s="11" t="s">
        <v>27</v>
      </c>
      <c r="D10" s="11" t="s">
        <v>28</v>
      </c>
      <c r="E10" s="11"/>
      <c r="F10" s="8" t="s">
        <v>19</v>
      </c>
      <c r="G10" s="12">
        <v>320.4</v>
      </c>
      <c r="H10" s="13"/>
      <c r="I10" s="13"/>
      <c r="J10" s="31">
        <f t="shared" ref="J9:J21" si="0">H10*G10</f>
        <v>0</v>
      </c>
      <c r="K10" s="32"/>
    </row>
    <row r="11" ht="28.5" customHeight="1" spans="1:11">
      <c r="A11" s="7">
        <v>2</v>
      </c>
      <c r="B11" s="11" t="s">
        <v>29</v>
      </c>
      <c r="C11" s="11" t="s">
        <v>30</v>
      </c>
      <c r="D11" s="11" t="s">
        <v>31</v>
      </c>
      <c r="E11" s="11"/>
      <c r="F11" s="8" t="s">
        <v>23</v>
      </c>
      <c r="G11" s="12">
        <v>3.36</v>
      </c>
      <c r="H11" s="13"/>
      <c r="I11" s="13"/>
      <c r="J11" s="31">
        <f t="shared" si="0"/>
        <v>0</v>
      </c>
      <c r="K11" s="32"/>
    </row>
    <row r="12" ht="18" customHeight="1" spans="1:11">
      <c r="A12" s="9" t="s">
        <v>32</v>
      </c>
      <c r="B12" s="10"/>
      <c r="C12" s="10" t="s">
        <v>33</v>
      </c>
      <c r="D12" s="11"/>
      <c r="E12" s="11"/>
      <c r="F12" s="11"/>
      <c r="G12" s="12"/>
      <c r="H12" s="12"/>
      <c r="I12" s="12"/>
      <c r="J12" s="31"/>
      <c r="K12" s="30"/>
    </row>
    <row r="13" ht="18" customHeight="1" spans="1:11">
      <c r="A13" s="7">
        <v>1</v>
      </c>
      <c r="B13" s="11" t="s">
        <v>34</v>
      </c>
      <c r="C13" s="11" t="s">
        <v>35</v>
      </c>
      <c r="D13" s="11" t="s">
        <v>36</v>
      </c>
      <c r="E13" s="11"/>
      <c r="F13" s="8" t="s">
        <v>19</v>
      </c>
      <c r="G13" s="12">
        <v>320.4</v>
      </c>
      <c r="H13" s="13"/>
      <c r="I13" s="13"/>
      <c r="J13" s="31">
        <f t="shared" si="0"/>
        <v>0</v>
      </c>
      <c r="K13" s="32"/>
    </row>
    <row r="14" ht="18" customHeight="1" spans="1:11">
      <c r="A14" s="7">
        <v>2</v>
      </c>
      <c r="B14" s="11" t="s">
        <v>37</v>
      </c>
      <c r="C14" s="11" t="s">
        <v>38</v>
      </c>
      <c r="D14" s="11" t="s">
        <v>39</v>
      </c>
      <c r="E14" s="11"/>
      <c r="F14" s="8" t="s">
        <v>23</v>
      </c>
      <c r="G14" s="12">
        <v>3.36</v>
      </c>
      <c r="H14" s="13"/>
      <c r="I14" s="13"/>
      <c r="J14" s="31">
        <f t="shared" si="0"/>
        <v>0</v>
      </c>
      <c r="K14" s="32"/>
    </row>
    <row r="15" ht="28.5" customHeight="1" spans="1:11">
      <c r="A15" s="7">
        <v>3</v>
      </c>
      <c r="B15" s="11" t="s">
        <v>40</v>
      </c>
      <c r="C15" s="11" t="s">
        <v>21</v>
      </c>
      <c r="D15" s="11" t="s">
        <v>41</v>
      </c>
      <c r="E15" s="11"/>
      <c r="F15" s="8" t="s">
        <v>23</v>
      </c>
      <c r="G15" s="12">
        <v>35.4</v>
      </c>
      <c r="H15" s="13"/>
      <c r="I15" s="13"/>
      <c r="J15" s="31">
        <f t="shared" si="0"/>
        <v>0</v>
      </c>
      <c r="K15" s="32"/>
    </row>
    <row r="16" ht="18" customHeight="1" spans="1:11">
      <c r="A16" s="9" t="s">
        <v>42</v>
      </c>
      <c r="B16" s="10"/>
      <c r="C16" s="10" t="s">
        <v>43</v>
      </c>
      <c r="D16" s="11"/>
      <c r="E16" s="11"/>
      <c r="F16" s="11"/>
      <c r="G16" s="12"/>
      <c r="H16" s="12"/>
      <c r="I16" s="12"/>
      <c r="J16" s="31"/>
      <c r="K16" s="30"/>
    </row>
    <row r="17" ht="54" customHeight="1" spans="1:11">
      <c r="A17" s="7">
        <v>1</v>
      </c>
      <c r="B17" s="11" t="s">
        <v>44</v>
      </c>
      <c r="C17" s="11" t="s">
        <v>45</v>
      </c>
      <c r="D17" s="11" t="s">
        <v>46</v>
      </c>
      <c r="E17" s="11"/>
      <c r="F17" s="8" t="s">
        <v>19</v>
      </c>
      <c r="G17" s="12">
        <v>266.4</v>
      </c>
      <c r="H17" s="13"/>
      <c r="I17" s="13"/>
      <c r="J17" s="31">
        <f t="shared" si="0"/>
        <v>0</v>
      </c>
      <c r="K17" s="32"/>
    </row>
    <row r="18" ht="58" customHeight="1" spans="1:11">
      <c r="A18" s="7">
        <v>2</v>
      </c>
      <c r="B18" s="11" t="s">
        <v>47</v>
      </c>
      <c r="C18" s="11" t="s">
        <v>48</v>
      </c>
      <c r="D18" s="11" t="s">
        <v>49</v>
      </c>
      <c r="E18" s="11"/>
      <c r="F18" s="8" t="s">
        <v>19</v>
      </c>
      <c r="G18" s="12">
        <v>266.4</v>
      </c>
      <c r="H18" s="13"/>
      <c r="I18" s="13"/>
      <c r="J18" s="31">
        <f t="shared" si="0"/>
        <v>0</v>
      </c>
      <c r="K18" s="32"/>
    </row>
    <row r="19" ht="25" customHeight="1" spans="1:11">
      <c r="A19" s="7">
        <v>3</v>
      </c>
      <c r="B19" s="11"/>
      <c r="C19" s="14" t="s">
        <v>50</v>
      </c>
      <c r="D19" s="14" t="s">
        <v>51</v>
      </c>
      <c r="E19" s="14"/>
      <c r="F19" s="15" t="s">
        <v>52</v>
      </c>
      <c r="G19" s="16">
        <v>1.6248</v>
      </c>
      <c r="H19" s="13"/>
      <c r="I19" s="13"/>
      <c r="J19" s="31">
        <v>0</v>
      </c>
      <c r="K19" s="32"/>
    </row>
    <row r="20" ht="18" customHeight="1" spans="1:11">
      <c r="A20" s="7">
        <v>4</v>
      </c>
      <c r="B20" s="11" t="s">
        <v>53</v>
      </c>
      <c r="C20" s="11" t="s">
        <v>54</v>
      </c>
      <c r="D20" s="11" t="s">
        <v>55</v>
      </c>
      <c r="E20" s="11"/>
      <c r="F20" s="8" t="s">
        <v>56</v>
      </c>
      <c r="G20" s="12">
        <v>30</v>
      </c>
      <c r="H20" s="13"/>
      <c r="I20" s="13"/>
      <c r="J20" s="31">
        <f>H20*G20</f>
        <v>0</v>
      </c>
      <c r="K20" s="32"/>
    </row>
    <row r="21" ht="18" customHeight="1" spans="1:11">
      <c r="A21" s="9" t="s">
        <v>57</v>
      </c>
      <c r="B21" s="10"/>
      <c r="C21" s="10" t="s">
        <v>58</v>
      </c>
      <c r="D21" s="11"/>
      <c r="E21" s="11"/>
      <c r="F21" s="11"/>
      <c r="G21" s="12"/>
      <c r="H21" s="12"/>
      <c r="I21" s="12"/>
      <c r="J21" s="31"/>
      <c r="K21" s="30"/>
    </row>
    <row r="22" ht="34" customHeight="1" spans="1:11">
      <c r="A22" s="7">
        <v>1</v>
      </c>
      <c r="B22" s="11" t="s">
        <v>59</v>
      </c>
      <c r="C22" s="11" t="s">
        <v>60</v>
      </c>
      <c r="D22" s="11" t="s">
        <v>61</v>
      </c>
      <c r="E22" s="11"/>
      <c r="F22" s="8" t="s">
        <v>62</v>
      </c>
      <c r="G22" s="12">
        <v>105.44</v>
      </c>
      <c r="H22" s="13"/>
      <c r="I22" s="13"/>
      <c r="J22" s="31">
        <f>H22*G22</f>
        <v>0</v>
      </c>
      <c r="K22" s="32"/>
    </row>
    <row r="23" ht="34" customHeight="1" spans="1:11">
      <c r="A23" s="9" t="s">
        <v>63</v>
      </c>
      <c r="B23" s="10"/>
      <c r="C23" s="10" t="s">
        <v>64</v>
      </c>
      <c r="D23" s="11"/>
      <c r="E23" s="11"/>
      <c r="F23" s="8"/>
      <c r="G23" s="12"/>
      <c r="H23" s="13"/>
      <c r="I23" s="13"/>
      <c r="J23" s="33">
        <f>SUM(J7:J22)</f>
        <v>0</v>
      </c>
      <c r="K23" s="32"/>
    </row>
    <row r="24" ht="34" customHeight="1" spans="1:11">
      <c r="A24" s="9" t="s">
        <v>65</v>
      </c>
      <c r="B24" s="10"/>
      <c r="C24" s="17" t="s">
        <v>66</v>
      </c>
      <c r="D24" s="11"/>
      <c r="E24" s="11"/>
      <c r="F24" s="8"/>
      <c r="G24" s="12"/>
      <c r="H24" s="13"/>
      <c r="I24" s="13"/>
      <c r="J24" s="33">
        <f>J23*0.09</f>
        <v>0</v>
      </c>
      <c r="K24" s="32"/>
    </row>
    <row r="25" ht="34" customHeight="1" spans="1:11">
      <c r="A25" s="9" t="s">
        <v>67</v>
      </c>
      <c r="B25" s="10"/>
      <c r="C25" s="10" t="s">
        <v>68</v>
      </c>
      <c r="D25" s="11"/>
      <c r="E25" s="11"/>
      <c r="F25" s="8"/>
      <c r="G25" s="12"/>
      <c r="H25" s="13"/>
      <c r="I25" s="13"/>
      <c r="J25" s="33">
        <f>J24+J23</f>
        <v>0</v>
      </c>
      <c r="K25" s="32"/>
    </row>
    <row r="26" ht="99" customHeight="1" spans="1:11">
      <c r="A26" s="18" t="s">
        <v>69</v>
      </c>
      <c r="B26" s="19"/>
      <c r="C26" s="19"/>
      <c r="D26" s="19"/>
      <c r="E26" s="19"/>
      <c r="F26" s="19"/>
      <c r="G26" s="19"/>
      <c r="H26" s="19"/>
      <c r="I26" s="19"/>
      <c r="J26" s="19"/>
      <c r="K26" s="34"/>
    </row>
    <row r="28" ht="30" customHeight="1" spans="5:7">
      <c r="E28" s="20" t="s">
        <v>70</v>
      </c>
      <c r="F28" s="20"/>
      <c r="G28" s="20"/>
    </row>
    <row r="29" ht="30" customHeight="1" spans="5:7">
      <c r="E29" s="20" t="s">
        <v>71</v>
      </c>
      <c r="F29" s="20"/>
      <c r="G29" s="20"/>
    </row>
    <row r="30" ht="30" customHeight="1" spans="5:7">
      <c r="E30" s="20" t="s">
        <v>72</v>
      </c>
      <c r="F30" s="20"/>
      <c r="G30" s="20"/>
    </row>
    <row r="31" ht="30" customHeight="1" spans="5:7">
      <c r="E31" s="20" t="s">
        <v>73</v>
      </c>
      <c r="F31" s="20"/>
      <c r="G31" s="20"/>
    </row>
  </sheetData>
  <mergeCells count="57">
    <mergeCell ref="A1:K1"/>
    <mergeCell ref="A2:H2"/>
    <mergeCell ref="I2:K2"/>
    <mergeCell ref="H3:K3"/>
    <mergeCell ref="D6:E6"/>
    <mergeCell ref="H6:I6"/>
    <mergeCell ref="D7:E7"/>
    <mergeCell ref="H7:I7"/>
    <mergeCell ref="D8:E8"/>
    <mergeCell ref="H8:I8"/>
    <mergeCell ref="D9:E9"/>
    <mergeCell ref="H9:I9"/>
    <mergeCell ref="D10:E10"/>
    <mergeCell ref="H10:I10"/>
    <mergeCell ref="D11:E11"/>
    <mergeCell ref="H11:I11"/>
    <mergeCell ref="D12:E12"/>
    <mergeCell ref="H12:I12"/>
    <mergeCell ref="D13:E13"/>
    <mergeCell ref="H13:I13"/>
    <mergeCell ref="D14:E14"/>
    <mergeCell ref="H14:I14"/>
    <mergeCell ref="D15:E15"/>
    <mergeCell ref="H15:I15"/>
    <mergeCell ref="D16:E16"/>
    <mergeCell ref="H16:I16"/>
    <mergeCell ref="D17:E17"/>
    <mergeCell ref="H17:I17"/>
    <mergeCell ref="D18:E18"/>
    <mergeCell ref="H18:I18"/>
    <mergeCell ref="D19:E19"/>
    <mergeCell ref="H19:I19"/>
    <mergeCell ref="D20:E20"/>
    <mergeCell ref="H20:I20"/>
    <mergeCell ref="D21:E21"/>
    <mergeCell ref="H21:I21"/>
    <mergeCell ref="D22:E22"/>
    <mergeCell ref="H22:I22"/>
    <mergeCell ref="D23:E23"/>
    <mergeCell ref="H23:I23"/>
    <mergeCell ref="D24:E24"/>
    <mergeCell ref="H24:I24"/>
    <mergeCell ref="D25:E25"/>
    <mergeCell ref="H25:I25"/>
    <mergeCell ref="A26:K26"/>
    <mergeCell ref="E28:G28"/>
    <mergeCell ref="E29:G29"/>
    <mergeCell ref="E30:G30"/>
    <mergeCell ref="E31:G31"/>
    <mergeCell ref="A3:A5"/>
    <mergeCell ref="B3:B5"/>
    <mergeCell ref="C3:C5"/>
    <mergeCell ref="F3:F5"/>
    <mergeCell ref="G3:G5"/>
    <mergeCell ref="J4:J5"/>
    <mergeCell ref="D3:E5"/>
    <mergeCell ref="H4:I5"/>
  </mergeCells>
  <printOptions horizontalCentered="1"/>
  <pageMargins left="0.116416666666667" right="0.116416666666667" top="0.59375" bottom="0" header="0.59375" footer="0"/>
  <pageSetup paperSize="9" scale="8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表-08 分部分项工程和单价措施项目清单与计价表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2024-10-10T14:24:00Z</dcterms:created>
  <dcterms:modified xsi:type="dcterms:W3CDTF">2024-10-22T07:55:49Z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9C87831FFE58431E828D5A8769A2B1E1_13</vt:lpwstr>
  </property>
  <property fmtid="{D5CDD505-2E9C-101B-9397-08002B2CF9AE}" pid="3" name="KSOProductBuildVer">
    <vt:lpwstr>2052-12.1.0.18276</vt:lpwstr>
  </property>
</Properties>
</file>