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808" activeTab="1"/>
  </bookViews>
  <sheets>
    <sheet name="汇总表" sheetId="12" r:id="rId1"/>
    <sheet name="招标清单-污水厂" sheetId="9" r:id="rId2"/>
    <sheet name="招标清单-供水厂" sheetId="13" r:id="rId3"/>
    <sheet name="招标清单-电厂" sheetId="11" r:id="rId4"/>
  </sheets>
  <definedNames>
    <definedName name="_xlnm.Print_Titles" localSheetId="1">'招标清单-污水厂'!$1:$3</definedName>
    <definedName name="_xlnm.Print_Area" localSheetId="1">'招标清单-污水厂'!$A$1:$S$16</definedName>
    <definedName name="_xlnm.Print_Titles" localSheetId="2">'招标清单-供水厂'!$1:$3</definedName>
    <definedName name="_xlnm.Print_Area" localSheetId="2">'招标清单-供水厂'!$A$1:$R$11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<sst xmlns="http://schemas.openxmlformats.org/spreadsheetml/2006/main" count="167" uniqueCount="83">
  <si>
    <t>汇总表</t>
  </si>
  <si>
    <t>序号</t>
  </si>
  <si>
    <t>项目名称</t>
  </si>
  <si>
    <t>不含税合计
（元）</t>
  </si>
  <si>
    <t>税金（%）</t>
  </si>
  <si>
    <t>含税合计
（元）</t>
  </si>
  <si>
    <t>备注</t>
  </si>
  <si>
    <t>玉林(福绵)节能环保产业园南部污水处理厂及中水回用设施建设项目(一期二标段5万吨/天)</t>
  </si>
  <si>
    <t>玉林(福绵)节能环保产业园南部工业供水厂建设项目(二期5万吨/天)</t>
  </si>
  <si>
    <t>玉林（福绵）节能环保产业园南片区热电联产项目（一期）-二阶段-脱硫综合楼及7.95m平台</t>
  </si>
  <si>
    <t>合  计（元）</t>
  </si>
  <si>
    <t>钢筋工程招标清单2025.9.4</t>
  </si>
  <si>
    <t>工程名称：玉林(福绵)节能环保产业园南部污水处理厂及中水回用设施建设项目(一期二标段5万吨/天)</t>
  </si>
  <si>
    <t>名称</t>
  </si>
  <si>
    <t>分包形式</t>
  </si>
  <si>
    <t>工程量计算规则</t>
  </si>
  <si>
    <t>计量
单位</t>
  </si>
  <si>
    <t>生化组合池工程量</t>
  </si>
  <si>
    <t>生化沉淀、二级沉淀及臭氧组合池工程量</t>
  </si>
  <si>
    <t>综合设备间工程量</t>
  </si>
  <si>
    <t>污泥浓缩池工程量</t>
  </si>
  <si>
    <t>污泥脱水间及事故应急池工程量</t>
  </si>
  <si>
    <t>室外工程量</t>
  </si>
  <si>
    <t>暂定
工程量A</t>
  </si>
  <si>
    <t>人工费B
（元）</t>
  </si>
  <si>
    <t>主材费C
（元）</t>
  </si>
  <si>
    <t>辅材费D
（元）</t>
  </si>
  <si>
    <t>除主材、辅材、人工费、税金以外的其他费用E
（元）</t>
  </si>
  <si>
    <t>不含税
综合单价F=B+C+D+E
（元）</t>
  </si>
  <si>
    <t>不含税
综合合价G=A*F
（元）</t>
  </si>
  <si>
    <t>一</t>
  </si>
  <si>
    <t>主体工程（包含生化组合池、生化沉淀、二级沉淀及臭氧组合池、综合设备间、污泥浓缩池、污泥脱水间及事故应急池）</t>
  </si>
  <si>
    <t>钢筋制作、绑扎</t>
  </si>
  <si>
    <t>包人工包机械
包辅材</t>
  </si>
  <si>
    <t>工程量计算规则执行《广东省房屋建筑与装饰工程综合定额(2018年)》</t>
  </si>
  <si>
    <t>t</t>
  </si>
  <si>
    <t>/</t>
  </si>
  <si>
    <t>1、钢筋主材甲供；
2、单价已包含本工程所需的隔离网安装费用，不再单独计价</t>
  </si>
  <si>
    <t>钢筋直螺纹套筒（直径φ≥18）</t>
  </si>
  <si>
    <t>包工包料</t>
  </si>
  <si>
    <t>工程量计算规则执行《广东省房屋建筑与装饰工程综合定额(2018年)》，最终结算量按80%计算。</t>
  </si>
  <si>
    <t>个</t>
  </si>
  <si>
    <t>例如：按图纸及计量规则算出钢筋套筒为100个，则最终结算量为100*80%=80个</t>
  </si>
  <si>
    <t>止水钢板安装</t>
  </si>
  <si>
    <t>按实结算，以实际完成米计算</t>
  </si>
  <si>
    <t>M</t>
  </si>
  <si>
    <t>1、止水钢板主材甲供；</t>
  </si>
  <si>
    <t>主体工程小计</t>
  </si>
  <si>
    <t>元</t>
  </si>
  <si>
    <t>二</t>
  </si>
  <si>
    <t>除第一项以外的其他零星、附属工程</t>
  </si>
  <si>
    <t>室外工程钢筋制作、绑扎</t>
  </si>
  <si>
    <t>1、钢筋主材甲供；
2、包含室外管沟、围墙、道路等工程</t>
  </si>
  <si>
    <t>安全文明工程钢筋制作、绑扎（如化粪池、塔吊基础、施工电梯基础等）</t>
  </si>
  <si>
    <t>按实结算，以实际完成重量计算</t>
  </si>
  <si>
    <t>1、钢筋主材甲供；</t>
  </si>
  <si>
    <t>除第一、第二项以外的其他零星、附属工程小计</t>
  </si>
  <si>
    <t>三</t>
  </si>
  <si>
    <t>不含税工程合计（一+二）</t>
  </si>
  <si>
    <t>四</t>
  </si>
  <si>
    <r>
      <rPr>
        <b/>
        <sz val="12"/>
        <rFont val="宋体"/>
        <charset val="134"/>
      </rPr>
      <t>税金（含税</t>
    </r>
    <r>
      <rPr>
        <b/>
        <u/>
        <sz val="12"/>
        <rFont val="宋体"/>
        <charset val="134"/>
      </rPr>
      <t xml:space="preserve">   %</t>
    </r>
    <r>
      <rPr>
        <b/>
        <sz val="12"/>
        <rFont val="宋体"/>
        <charset val="134"/>
      </rPr>
      <t>）</t>
    </r>
  </si>
  <si>
    <t>五</t>
  </si>
  <si>
    <t>含税工程合计（三+四）</t>
  </si>
  <si>
    <r>
      <rPr>
        <sz val="12"/>
        <rFont val="宋体"/>
        <charset val="134"/>
      </rPr>
      <t>备注：
1、以上价格为含税价，开具票面</t>
    </r>
    <r>
      <rPr>
        <u/>
        <sz val="12"/>
        <rFont val="宋体"/>
        <charset val="134"/>
      </rPr>
      <t xml:space="preserve">    %</t>
    </r>
    <r>
      <rPr>
        <sz val="12"/>
        <rFont val="宋体"/>
        <charset val="134"/>
      </rPr>
      <t xml:space="preserve">增值税专用发票（税率按国家政策执行，造价随之调整）。
2、单价包含完成本项目图纸范围内的全部钢筋工程，包含用地红线外60米以内场地的钢筋二次转运。
</t>
    </r>
    <r>
      <rPr>
        <b/>
        <sz val="12"/>
        <rFont val="宋体"/>
        <charset val="134"/>
      </rPr>
      <t>3、单价已综合考虑现场施工利用钢筋废料、短料接驳所需要的套筒连接费用，不另单独计费。</t>
    </r>
    <r>
      <rPr>
        <sz val="12"/>
        <rFont val="宋体"/>
        <charset val="134"/>
      </rPr>
      <t xml:space="preserve">
4、</t>
    </r>
    <r>
      <rPr>
        <b/>
        <sz val="12"/>
        <rFont val="宋体"/>
        <charset val="134"/>
      </rPr>
      <t>本项目钢筋、止水钢板由甲方提供，其余所有材料、机械均由乙方提供并包含在综合单价内。</t>
    </r>
    <r>
      <rPr>
        <sz val="12"/>
        <rFont val="宋体"/>
        <charset val="134"/>
      </rPr>
      <t xml:space="preserve">
5</t>
    </r>
    <r>
      <rPr>
        <b/>
        <sz val="12"/>
        <rFont val="宋体"/>
        <charset val="134"/>
      </rPr>
      <t>、</t>
    </r>
    <r>
      <rPr>
        <sz val="12"/>
        <rFont val="宋体"/>
        <charset val="134"/>
      </rPr>
      <t xml:space="preserve">包含水池及本项目其他所有附属工程钢筋制作、绑扎。
</t>
    </r>
    <r>
      <rPr>
        <b/>
        <sz val="12"/>
        <rFont val="宋体"/>
        <charset val="134"/>
      </rPr>
      <t>6、本项目甲方提供2台塔吊，施工过程中塔吊无法覆盖所产生的垂直运输费用由乙方自行考虑并包含在单价中，不另计算。
7、钢筋绑扎需要投标单位另行搭设操作架/操作平台的，需严格按照甲方施工方案及合同要求执行，相关费用已考虑在单价内，不另增加费用。
8、 其他费用D：包含机械费、措施费、管理费、利润等除主材、辅材、人工费及税金以外的其他所有费用。
9、本次招标清单编制依据：根据玉林南部污水处理厂及中水回用设施建设项目（一期二标段5万吨天）施工图（建设单位未签字版）编制，工程量暂按玉林污水厂一期建筑面积指标计算，结算时按实际工程量计算。</t>
    </r>
    <r>
      <rPr>
        <sz val="12"/>
        <rFont val="宋体"/>
        <charset val="134"/>
      </rPr>
      <t xml:space="preserve">
10、其余包含施工内容详见合同条款。</t>
    </r>
  </si>
  <si>
    <t>工程名称：玉林(福绵)节能环保产业园南部工业供水厂建设项目(二期5万吨/天)</t>
  </si>
  <si>
    <t>01网格絮凝池及斜管沉淀池工程量</t>
  </si>
  <si>
    <t>02V型滤池工程量</t>
  </si>
  <si>
    <t>03清水池工程量</t>
  </si>
  <si>
    <t>04送水泵房工程量</t>
  </si>
  <si>
    <t>总配水渠、浓缩污泥池、脱水车间及加药间、设备基础改造工程量</t>
  </si>
  <si>
    <t>单价已包含本工程所需的隔离网安装费用，不再单独计价</t>
  </si>
  <si>
    <t>钢筋直螺纹套筒（直径d≥20）</t>
  </si>
  <si>
    <t>安全文明工程钢筋制作、绑扎</t>
  </si>
  <si>
    <t>不含税工程合计（1+2+3+4）</t>
  </si>
  <si>
    <t>含税工程合计（5+6）</t>
  </si>
  <si>
    <r>
      <rPr>
        <sz val="12"/>
        <rFont val="宋体"/>
        <charset val="134"/>
      </rPr>
      <t>备注：
1、以上价格为含税价，开具票面</t>
    </r>
    <r>
      <rPr>
        <u/>
        <sz val="12"/>
        <rFont val="宋体"/>
        <charset val="134"/>
      </rPr>
      <t xml:space="preserve">    %</t>
    </r>
    <r>
      <rPr>
        <sz val="12"/>
        <rFont val="宋体"/>
        <charset val="134"/>
      </rPr>
      <t>增值税专用发票（税率按国家政策执行，造价随之调整）。
2、单价包含完成本项目图纸范围内的全部钢筋工程，包含用地红线外60米以内场地的钢筋二次转运。
3、单价已综合考虑现场施工利用钢筋废料、短料接驳所需要的套筒连接费用，不另单独计费。
4、</t>
    </r>
    <r>
      <rPr>
        <b/>
        <sz val="12"/>
        <rFont val="宋体"/>
        <charset val="134"/>
      </rPr>
      <t>本项目钢筋、止水钢板由甲方提供，其余所有材料、机械均由乙方提供并包含在综合单价内。</t>
    </r>
    <r>
      <rPr>
        <sz val="12"/>
        <rFont val="宋体"/>
        <charset val="134"/>
      </rPr>
      <t xml:space="preserve">
5</t>
    </r>
    <r>
      <rPr>
        <b/>
        <sz val="12"/>
        <rFont val="宋体"/>
        <charset val="134"/>
      </rPr>
      <t>、</t>
    </r>
    <r>
      <rPr>
        <sz val="12"/>
        <rFont val="宋体"/>
        <charset val="134"/>
      </rPr>
      <t xml:space="preserve">包含水池及本项目其他所有附属工程钢筋制作、绑扎。
</t>
    </r>
    <r>
      <rPr>
        <b/>
        <sz val="12"/>
        <rFont val="宋体"/>
        <charset val="134"/>
      </rPr>
      <t>6、本项目甲方不提供塔吊、施工电梯等大型机械设备，施工过程中所需的垂直运输费由乙方自行考虑并包含在单价中，不另计算。
7、钢筋绑扎需要投标单位另行搭设操作架/操作平台的，需严格按照甲方施工方案及合同要求执行，相关费用已考虑在单价内，不另增加费用。
8、本次招标清单编制依据：
9、其余包含施工内容详见合同条款。</t>
    </r>
  </si>
  <si>
    <t>工程名称：玉林（福绵）节能环保产业园南片区热电联产项目（一期）-二阶段-脱硫综合楼及7.95m平台</t>
  </si>
  <si>
    <t>脱硫综合楼工程量</t>
  </si>
  <si>
    <t>7.95m平台工程量</t>
  </si>
  <si>
    <t>钢筋直螺纹套筒</t>
  </si>
  <si>
    <t>不含税工程合计（1+2+3）</t>
  </si>
  <si>
    <t>含税工程合计（4+5）</t>
  </si>
  <si>
    <r>
      <rPr>
        <sz val="12"/>
        <rFont val="宋体"/>
        <charset val="134"/>
      </rPr>
      <t xml:space="preserve">备注：
1、以上价格为含税价，开具票面    %增值税专用发票（税率按国家政策执行，造价随之调整）。
2、单价包含完成本项目图纸范围内的全部钢筋工程，包含用地红线外60米以内场地的钢筋二次转运。
3、单价已综合考虑现场施工利用钢筋废料、短料接驳所需要的套筒连接费用，不另单独计费。
</t>
    </r>
    <r>
      <rPr>
        <b/>
        <sz val="12"/>
        <rFont val="宋体"/>
        <charset val="134"/>
      </rPr>
      <t>4、本项目钢筋、止水钢板由甲方提供，其余所有材料、机械均由乙方提供并包含在综合单价内。</t>
    </r>
    <r>
      <rPr>
        <sz val="12"/>
        <rFont val="宋体"/>
        <charset val="134"/>
      </rPr>
      <t xml:space="preserve">
5、包含水池及本项目其他所有附属工程钢筋制作、绑扎。
</t>
    </r>
    <r>
      <rPr>
        <b/>
        <sz val="12"/>
        <rFont val="宋体"/>
        <charset val="134"/>
      </rPr>
      <t>6、本项目甲方不提供塔吊、施工电梯等大型机械设备，施工过程中所需的垂直运输费由乙方自行考虑并包含在单价中，不另计算。</t>
    </r>
    <r>
      <rPr>
        <sz val="12"/>
        <rFont val="宋体"/>
        <charset val="134"/>
      </rPr>
      <t xml:space="preserve">
</t>
    </r>
    <r>
      <rPr>
        <b/>
        <sz val="12"/>
        <rFont val="宋体"/>
        <charset val="134"/>
      </rPr>
      <t>7、钢筋绑扎需要投标单位另行搭设操作架/操作平台的，需严格按照甲方施工方案及合同要求执行，相关费用已考虑在单价内，不另增加费用。</t>
    </r>
    <r>
      <rPr>
        <sz val="12"/>
        <rFont val="宋体"/>
        <charset val="134"/>
      </rPr>
      <t xml:space="preserve">
8、本次招标清单编制依据：
9、其余包含施工内容详见合同条款。</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</si>
</sst>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37">
    <font>
      <sz val="9"/>
      <color theme="1"/>
      <name val="??"/>
      <charset val="134"/>
      <scheme val="minor"/>
    </font>
    <font>
      <sz val="9"/>
      <name val="宋体"/>
      <charset val="134"/>
    </font>
    <font>
      <b/>
      <sz val="10"/>
      <name val="宋体"/>
      <charset val="134"/>
    </font>
    <font>
      <b/>
      <sz val="9"/>
      <name val="宋体"/>
      <charset val="134"/>
    </font>
    <font>
      <sz val="9"/>
      <name val="??"/>
      <charset val="134"/>
      <scheme val="minor"/>
    </font>
    <font>
      <b/>
      <sz val="9"/>
      <name val="??"/>
      <charset val="134"/>
      <scheme val="minor"/>
    </font>
    <font>
      <b/>
      <sz val="20"/>
      <name val="宋体"/>
      <charset val="134"/>
    </font>
    <font>
      <b/>
      <sz val="11"/>
      <name val="宋体"/>
      <charset val="134"/>
    </font>
    <font>
      <sz val="11"/>
      <name val="宋体"/>
      <charset val="134"/>
    </font>
    <font>
      <b/>
      <sz val="12"/>
      <name val="宋体"/>
      <charset val="134"/>
    </font>
    <font>
      <sz val="12"/>
      <name val="宋体"/>
      <charset val="134"/>
    </font>
    <font>
      <b/>
      <sz val="14"/>
      <name val="??"/>
      <charset val="134"/>
      <scheme val="minor"/>
    </font>
    <font>
      <sz val="11"/>
      <name val="??"/>
      <charset val="134"/>
      <scheme val="minor"/>
    </font>
    <font>
      <sz val="11"/>
      <color rgb="FFFF0000"/>
      <name val="??"/>
      <charset val="134"/>
      <scheme val="minor"/>
    </font>
    <font>
      <b/>
      <sz val="11"/>
      <name val="??"/>
      <charset val="134"/>
      <scheme val="minor"/>
    </font>
    <font>
      <sz val="11"/>
      <color theme="1"/>
      <name val="??"/>
      <charset val="134"/>
      <scheme val="minor"/>
    </font>
    <font>
      <u/>
      <sz val="11"/>
      <color rgb="FF0000FF"/>
      <name val="??"/>
      <charset val="0"/>
      <scheme val="minor"/>
    </font>
    <font>
      <u/>
      <sz val="11"/>
      <color rgb="FF800080"/>
      <name val="??"/>
      <charset val="0"/>
      <scheme val="minor"/>
    </font>
    <font>
      <sz val="11"/>
      <color rgb="FFFF0000"/>
      <name val="??"/>
      <charset val="0"/>
      <scheme val="minor"/>
    </font>
    <font>
      <b/>
      <sz val="18"/>
      <color theme="3"/>
      <name val="??"/>
      <charset val="134"/>
      <scheme val="minor"/>
    </font>
    <font>
      <i/>
      <sz val="11"/>
      <color rgb="FF7F7F7F"/>
      <name val="??"/>
      <charset val="0"/>
      <scheme val="minor"/>
    </font>
    <font>
      <b/>
      <sz val="15"/>
      <color theme="3"/>
      <name val="??"/>
      <charset val="134"/>
      <scheme val="minor"/>
    </font>
    <font>
      <b/>
      <sz val="13"/>
      <color theme="3"/>
      <name val="??"/>
      <charset val="134"/>
      <scheme val="minor"/>
    </font>
    <font>
      <b/>
      <sz val="11"/>
      <color theme="3"/>
      <name val="??"/>
      <charset val="134"/>
      <scheme val="minor"/>
    </font>
    <font>
      <sz val="11"/>
      <color rgb="FF3F3F76"/>
      <name val="??"/>
      <charset val="0"/>
      <scheme val="minor"/>
    </font>
    <font>
      <b/>
      <sz val="11"/>
      <color rgb="FF3F3F3F"/>
      <name val="??"/>
      <charset val="0"/>
      <scheme val="minor"/>
    </font>
    <font>
      <b/>
      <sz val="11"/>
      <color rgb="FFFA7D00"/>
      <name val="??"/>
      <charset val="0"/>
      <scheme val="minor"/>
    </font>
    <font>
      <b/>
      <sz val="11"/>
      <color rgb="FFFFFFFF"/>
      <name val="??"/>
      <charset val="0"/>
      <scheme val="minor"/>
    </font>
    <font>
      <sz val="11"/>
      <color rgb="FFFA7D00"/>
      <name val="??"/>
      <charset val="0"/>
      <scheme val="minor"/>
    </font>
    <font>
      <b/>
      <sz val="11"/>
      <color theme="1"/>
      <name val="??"/>
      <charset val="0"/>
      <scheme val="minor"/>
    </font>
    <font>
      <sz val="11"/>
      <color rgb="FF006100"/>
      <name val="??"/>
      <charset val="0"/>
      <scheme val="minor"/>
    </font>
    <font>
      <sz val="11"/>
      <color rgb="FF9C0006"/>
      <name val="??"/>
      <charset val="0"/>
      <scheme val="minor"/>
    </font>
    <font>
      <sz val="11"/>
      <color rgb="FF9C6500"/>
      <name val="??"/>
      <charset val="0"/>
      <scheme val="minor"/>
    </font>
    <font>
      <sz val="11"/>
      <color theme="0"/>
      <name val="??"/>
      <charset val="0"/>
      <scheme val="minor"/>
    </font>
    <font>
      <sz val="11"/>
      <color theme="1"/>
      <name val="??"/>
      <charset val="0"/>
      <scheme val="minor"/>
    </font>
    <font>
      <u/>
      <sz val="12"/>
      <name val="宋体"/>
      <charset val="134"/>
    </font>
    <font>
      <b/>
      <u/>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2" borderId="6"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3" fillId="0" borderId="0" applyNumberFormat="0" applyFill="0" applyBorder="0" applyAlignment="0" applyProtection="0">
      <alignment vertical="center"/>
    </xf>
    <xf numFmtId="0" fontId="24" fillId="3" borderId="9" applyNumberFormat="0" applyAlignment="0" applyProtection="0">
      <alignment vertical="center"/>
    </xf>
    <xf numFmtId="0" fontId="25" fillId="4" borderId="10" applyNumberFormat="0" applyAlignment="0" applyProtection="0">
      <alignment vertical="center"/>
    </xf>
    <xf numFmtId="0" fontId="26" fillId="4" borderId="9" applyNumberFormat="0" applyAlignment="0" applyProtection="0">
      <alignment vertical="center"/>
    </xf>
    <xf numFmtId="0" fontId="27" fillId="5" borderId="11" applyNumberFormat="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10" fillId="0" borderId="0"/>
    <xf numFmtId="0" fontId="0" fillId="0" borderId="0"/>
  </cellStyleXfs>
  <cellXfs count="52">
    <xf numFmtId="0" fontId="0" fillId="0" borderId="0" xfId="50"/>
    <xf numFmtId="0" fontId="1" fillId="0" borderId="0" xfId="50" applyFont="1" applyFill="1"/>
    <xf numFmtId="0" fontId="2" fillId="0" borderId="0" xfId="50" applyFont="1" applyFill="1" applyAlignment="1">
      <alignment vertical="center"/>
    </xf>
    <xf numFmtId="0" fontId="3" fillId="0" borderId="0" xfId="50" applyFont="1" applyFill="1" applyAlignment="1">
      <alignment horizontal="center"/>
    </xf>
    <xf numFmtId="0" fontId="4" fillId="0" borderId="0" xfId="50" applyFont="1" applyFill="1"/>
    <xf numFmtId="0" fontId="3" fillId="0" borderId="0" xfId="50" applyFont="1" applyFill="1" applyAlignment="1">
      <alignment horizontal="center" vertical="center"/>
    </xf>
    <xf numFmtId="0" fontId="5" fillId="0" borderId="0" xfId="50" applyFont="1"/>
    <xf numFmtId="0" fontId="1" fillId="0" borderId="0" xfId="50" applyFont="1" applyFill="1" applyAlignment="1">
      <alignment horizontal="left"/>
    </xf>
    <xf numFmtId="0" fontId="1" fillId="0" borderId="0" xfId="50" applyFont="1" applyFill="1" applyAlignment="1">
      <alignment horizontal="center"/>
    </xf>
    <xf numFmtId="176" fontId="1" fillId="0" borderId="0" xfId="50" applyNumberFormat="1" applyFont="1" applyFill="1" applyAlignment="1">
      <alignment horizontal="center"/>
    </xf>
    <xf numFmtId="0" fontId="6" fillId="0" borderId="0" xfId="50" applyFont="1" applyFill="1" applyAlignment="1">
      <alignment horizontal="center" vertical="center" wrapText="1"/>
    </xf>
    <xf numFmtId="0" fontId="6" fillId="0" borderId="0" xfId="50" applyFont="1" applyFill="1" applyAlignment="1">
      <alignment horizontal="left" vertical="center" wrapText="1"/>
    </xf>
    <xf numFmtId="176" fontId="6" fillId="0" borderId="0" xfId="50" applyNumberFormat="1" applyFont="1" applyFill="1" applyAlignment="1">
      <alignment horizontal="center" vertical="center" wrapText="1"/>
    </xf>
    <xf numFmtId="0" fontId="7" fillId="0" borderId="0" xfId="50" applyFont="1" applyFill="1" applyAlignment="1">
      <alignment vertical="center" wrapText="1"/>
    </xf>
    <xf numFmtId="0" fontId="7" fillId="0" borderId="1" xfId="50" applyFont="1" applyFill="1" applyBorder="1" applyAlignment="1">
      <alignment horizontal="center" vertical="center" wrapText="1"/>
    </xf>
    <xf numFmtId="176" fontId="7" fillId="0" borderId="1" xfId="50" applyNumberFormat="1" applyFont="1" applyFill="1" applyBorder="1" applyAlignment="1">
      <alignment horizontal="center" vertical="center" wrapText="1"/>
    </xf>
    <xf numFmtId="0" fontId="8" fillId="0" borderId="1" xfId="50" applyFont="1" applyFill="1" applyBorder="1" applyAlignment="1">
      <alignment horizontal="center" vertical="center" wrapText="1"/>
    </xf>
    <xf numFmtId="0" fontId="8" fillId="0" borderId="1" xfId="50" applyFont="1" applyFill="1" applyBorder="1" applyAlignment="1">
      <alignment horizontal="left" vertical="center" wrapText="1"/>
    </xf>
    <xf numFmtId="176" fontId="8" fillId="0" borderId="1" xfId="5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1" xfId="0" applyFont="1" applyFill="1" applyBorder="1" applyAlignment="1">
      <alignment horizontal="center" vertical="center"/>
    </xf>
    <xf numFmtId="176" fontId="7" fillId="0" borderId="1" xfId="0" applyNumberFormat="1" applyFont="1" applyFill="1" applyBorder="1" applyAlignment="1">
      <alignment horizontal="center" vertical="center"/>
    </xf>
    <xf numFmtId="0" fontId="9" fillId="0" borderId="2" xfId="50" applyFont="1" applyFill="1" applyBorder="1" applyAlignment="1">
      <alignment horizontal="center" vertical="center"/>
    </xf>
    <xf numFmtId="0" fontId="9" fillId="0" borderId="3" xfId="50" applyFont="1" applyFill="1" applyBorder="1" applyAlignment="1">
      <alignment horizontal="center" vertical="center"/>
    </xf>
    <xf numFmtId="0" fontId="9" fillId="0" borderId="1" xfId="50" applyFont="1" applyFill="1" applyBorder="1" applyAlignment="1">
      <alignment horizontal="left" vertical="center"/>
    </xf>
    <xf numFmtId="0" fontId="10" fillId="0" borderId="1" xfId="50" applyFont="1" applyFill="1" applyBorder="1" applyAlignment="1">
      <alignment horizontal="left" vertical="center" wrapText="1"/>
    </xf>
    <xf numFmtId="0" fontId="7" fillId="0" borderId="0" xfId="50" applyFont="1" applyFill="1" applyAlignment="1">
      <alignment horizontal="left" vertical="center" wrapText="1"/>
    </xf>
    <xf numFmtId="176" fontId="8" fillId="0" borderId="1" xfId="50" applyNumberFormat="1" applyFont="1" applyFill="1" applyBorder="1" applyAlignment="1">
      <alignment horizontal="left" vertical="center" wrapText="1"/>
    </xf>
    <xf numFmtId="176" fontId="7" fillId="0" borderId="1" xfId="50" applyNumberFormat="1" applyFont="1" applyFill="1" applyBorder="1" applyAlignment="1">
      <alignment horizontal="center" vertical="center"/>
    </xf>
    <xf numFmtId="0" fontId="7" fillId="0" borderId="1" xfId="50" applyFont="1" applyFill="1" applyBorder="1" applyAlignment="1">
      <alignment horizontal="center" vertical="center"/>
    </xf>
    <xf numFmtId="0" fontId="7" fillId="0" borderId="0" xfId="50" applyFont="1" applyFill="1" applyAlignment="1">
      <alignment horizontal="center" vertical="center" wrapText="1"/>
    </xf>
    <xf numFmtId="176" fontId="7" fillId="0" borderId="0" xfId="50" applyNumberFormat="1" applyFont="1" applyFill="1" applyAlignment="1">
      <alignment horizontal="center" vertical="center" wrapText="1"/>
    </xf>
    <xf numFmtId="0" fontId="5" fillId="0" borderId="0" xfId="50" applyFont="1" applyFill="1"/>
    <xf numFmtId="0" fontId="3" fillId="0" borderId="0" xfId="50" applyFont="1" applyFill="1"/>
    <xf numFmtId="0" fontId="7" fillId="0" borderId="2" xfId="50" applyFont="1" applyFill="1" applyBorder="1" applyAlignment="1">
      <alignment horizontal="left" vertical="center" wrapText="1"/>
    </xf>
    <xf numFmtId="0" fontId="7" fillId="0" borderId="4" xfId="50" applyFont="1" applyFill="1" applyBorder="1" applyAlignment="1">
      <alignment horizontal="left" vertical="center" wrapText="1"/>
    </xf>
    <xf numFmtId="0" fontId="7" fillId="0" borderId="3" xfId="50" applyFont="1" applyFill="1" applyBorder="1" applyAlignment="1">
      <alignment horizontal="left" vertical="center" wrapText="1"/>
    </xf>
    <xf numFmtId="0" fontId="7" fillId="0" borderId="1" xfId="0" applyFont="1" applyFill="1" applyBorder="1" applyAlignment="1">
      <alignment horizontal="center" vertical="center" wrapText="1"/>
    </xf>
    <xf numFmtId="0" fontId="9" fillId="0" borderId="1" xfId="5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7" fillId="0" borderId="1" xfId="50" applyFont="1" applyFill="1" applyBorder="1" applyAlignment="1">
      <alignment horizontal="left" vertical="center" wrapText="1"/>
    </xf>
    <xf numFmtId="0" fontId="4" fillId="0" borderId="0" xfId="50" applyFont="1" applyAlignment="1">
      <alignment horizontal="center" vertical="center"/>
    </xf>
    <xf numFmtId="0" fontId="5" fillId="0" borderId="0" xfId="50" applyFont="1" applyAlignment="1">
      <alignment horizontal="center" vertical="center"/>
    </xf>
    <xf numFmtId="0" fontId="11" fillId="0" borderId="0" xfId="50" applyFont="1" applyAlignment="1">
      <alignment horizontal="center" vertical="center"/>
    </xf>
    <xf numFmtId="0" fontId="12" fillId="0" borderId="5" xfId="50" applyFont="1" applyBorder="1" applyAlignment="1">
      <alignment horizontal="center" vertical="center"/>
    </xf>
    <xf numFmtId="0" fontId="12" fillId="0" borderId="5" xfId="50" applyFont="1" applyBorder="1" applyAlignment="1">
      <alignment horizontal="center" vertical="center" wrapText="1"/>
    </xf>
    <xf numFmtId="0" fontId="12" fillId="0" borderId="1" xfId="50" applyFont="1" applyBorder="1" applyAlignment="1">
      <alignment horizontal="center" vertical="center"/>
    </xf>
    <xf numFmtId="0" fontId="12" fillId="0" borderId="1" xfId="50" applyFont="1" applyBorder="1" applyAlignment="1">
      <alignment horizontal="center" vertical="center" wrapText="1"/>
    </xf>
    <xf numFmtId="0" fontId="13" fillId="0" borderId="1" xfId="50" applyFont="1" applyBorder="1" applyAlignment="1">
      <alignment horizontal="center" vertical="center"/>
    </xf>
    <xf numFmtId="0" fontId="14" fillId="0" borderId="1" xfId="50" applyFont="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万科城A标门窗清单 2 2" xfId="49"/>
    <cellStyle name="Normal" xfId="50"/>
  </cellStyles>
  <tableStyles count="0" defaultTableStyle="TableStyleMedium2"/>
  <colors>
    <mruColors>
      <color rgb="00FFC000"/>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 ?????"/>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 ?????"/>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workbookViewId="0">
      <selection activeCell="B5" sqref="B5"/>
    </sheetView>
  </sheetViews>
  <sheetFormatPr defaultColWidth="12" defaultRowHeight="27" customHeight="1" outlineLevelRow="5" outlineLevelCol="5"/>
  <cols>
    <col min="1" max="1" width="10.7142857142857" style="43" customWidth="1"/>
    <col min="2" max="2" width="40.4285714285714" style="43" customWidth="1"/>
    <col min="3" max="3" width="17.2857142857143" style="43" customWidth="1"/>
    <col min="4" max="4" width="15.1428571428571" style="43" customWidth="1"/>
    <col min="5" max="5" width="18" style="43" customWidth="1"/>
    <col min="6" max="6" width="24.1428571428571" style="43" customWidth="1"/>
    <col min="7" max="16364" width="12" style="43" customWidth="1"/>
    <col min="16365" max="16384" width="12" style="43"/>
  </cols>
  <sheetData>
    <row r="1" s="43" customFormat="1" ht="48" customHeight="1" spans="1:6">
      <c r="A1" s="45" t="s">
        <v>0</v>
      </c>
      <c r="B1" s="45"/>
      <c r="C1" s="45"/>
      <c r="D1" s="45"/>
      <c r="E1" s="45"/>
      <c r="F1" s="45"/>
    </row>
    <row r="2" s="43" customFormat="1" ht="60" customHeight="1" spans="1:6">
      <c r="A2" s="46" t="s">
        <v>1</v>
      </c>
      <c r="B2" s="46" t="s">
        <v>2</v>
      </c>
      <c r="C2" s="47" t="s">
        <v>3</v>
      </c>
      <c r="D2" s="47" t="s">
        <v>4</v>
      </c>
      <c r="E2" s="47" t="s">
        <v>5</v>
      </c>
      <c r="F2" s="48" t="s">
        <v>6</v>
      </c>
    </row>
    <row r="3" s="43" customFormat="1" ht="47" customHeight="1" spans="1:6">
      <c r="A3" s="48">
        <v>1</v>
      </c>
      <c r="B3" s="49" t="s">
        <v>7</v>
      </c>
      <c r="C3" s="50"/>
      <c r="D3" s="50"/>
      <c r="E3" s="50"/>
      <c r="F3" s="49"/>
    </row>
    <row r="4" s="43" customFormat="1" ht="47" customHeight="1" spans="1:6">
      <c r="A4" s="48">
        <v>2</v>
      </c>
      <c r="B4" s="49" t="s">
        <v>8</v>
      </c>
      <c r="C4" s="50"/>
      <c r="D4" s="50"/>
      <c r="E4" s="50"/>
      <c r="F4" s="49"/>
    </row>
    <row r="5" s="43" customFormat="1" ht="47" customHeight="1" spans="1:6">
      <c r="A5" s="48">
        <v>3</v>
      </c>
      <c r="B5" s="49" t="s">
        <v>9</v>
      </c>
      <c r="C5" s="50"/>
      <c r="D5" s="50"/>
      <c r="E5" s="50"/>
      <c r="F5" s="49"/>
    </row>
    <row r="6" s="44" customFormat="1" ht="49" customHeight="1" spans="1:6">
      <c r="A6" s="48">
        <v>4</v>
      </c>
      <c r="B6" s="51" t="s">
        <v>10</v>
      </c>
      <c r="C6" s="51"/>
      <c r="D6" s="51"/>
      <c r="E6" s="51"/>
      <c r="F6" s="51"/>
    </row>
  </sheetData>
  <mergeCells count="1">
    <mergeCell ref="A1:F1"/>
  </mergeCells>
  <printOptions horizontalCentered="1"/>
  <pageMargins left="0.751388888888889" right="0.751388888888889" top="1" bottom="1"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outlinePr summaryBelow="0"/>
  </sheetPr>
  <dimension ref="A1:S16"/>
  <sheetViews>
    <sheetView showGridLines="0" tabSelected="1" view="pageBreakPreview" zoomScaleNormal="100" workbookViewId="0">
      <pane ySplit="3" topLeftCell="A4" activePane="bottomLeft" state="frozen"/>
      <selection/>
      <selection pane="bottomLeft" activeCell="I6" sqref="I6"/>
    </sheetView>
  </sheetViews>
  <sheetFormatPr defaultColWidth="9" defaultRowHeight="11.25"/>
  <cols>
    <col min="1" max="1" width="6.28571428571429" style="1" customWidth="1"/>
    <col min="2" max="2" width="29.7142857142857" style="7" customWidth="1"/>
    <col min="3" max="3" width="14.1428571428571" style="8" customWidth="1"/>
    <col min="4" max="4" width="37.8571428571429" style="8" customWidth="1"/>
    <col min="5" max="5" width="5.71428571428571" style="1" customWidth="1"/>
    <col min="6" max="6" width="10.7142857142857" style="1" customWidth="1" outlineLevel="1"/>
    <col min="7" max="7" width="16.4285714285714" style="1" customWidth="1" outlineLevel="1"/>
    <col min="8" max="11" width="10.7142857142857" style="1" customWidth="1" outlineLevel="1"/>
    <col min="12" max="15" width="10.7142857142857" style="9" customWidth="1"/>
    <col min="16" max="16" width="15.8571428571429" style="9" customWidth="1"/>
    <col min="17" max="17" width="13.2857142857143" style="9" customWidth="1"/>
    <col min="18" max="18" width="11.7142857142857" style="9" customWidth="1"/>
    <col min="19" max="19" width="31.1428571428571" style="7" customWidth="1"/>
    <col min="20" max="16384" width="9" style="1"/>
  </cols>
  <sheetData>
    <row r="1" ht="36" customHeight="1" spans="1:19">
      <c r="A1" s="10" t="s">
        <v>11</v>
      </c>
      <c r="B1" s="11"/>
      <c r="C1" s="10"/>
      <c r="D1" s="10"/>
      <c r="E1" s="10"/>
      <c r="F1" s="10"/>
      <c r="G1" s="10"/>
      <c r="H1" s="10"/>
      <c r="I1" s="10"/>
      <c r="J1" s="10"/>
      <c r="K1" s="10"/>
      <c r="L1" s="12"/>
      <c r="M1" s="12"/>
      <c r="N1" s="12"/>
      <c r="O1" s="12"/>
      <c r="P1" s="12"/>
      <c r="Q1" s="12"/>
      <c r="R1" s="12"/>
      <c r="S1" s="11"/>
    </row>
    <row r="2" s="2" customFormat="1" ht="20" customHeight="1" spans="1:19">
      <c r="A2" s="28" t="s">
        <v>12</v>
      </c>
      <c r="B2" s="28"/>
      <c r="C2" s="28"/>
      <c r="D2" s="28"/>
      <c r="E2" s="28"/>
      <c r="F2" s="28"/>
      <c r="G2" s="28"/>
      <c r="H2" s="28"/>
      <c r="I2" s="28"/>
      <c r="J2" s="28"/>
      <c r="K2" s="28"/>
      <c r="L2" s="28"/>
      <c r="M2" s="28"/>
      <c r="N2" s="28"/>
      <c r="O2" s="28"/>
      <c r="P2" s="28"/>
      <c r="Q2" s="28"/>
      <c r="R2" s="28"/>
      <c r="S2" s="28"/>
    </row>
    <row r="3" s="3" customFormat="1" ht="75" customHeight="1" spans="1:19">
      <c r="A3" s="14" t="s">
        <v>1</v>
      </c>
      <c r="B3" s="14" t="s">
        <v>13</v>
      </c>
      <c r="C3" s="14" t="s">
        <v>14</v>
      </c>
      <c r="D3" s="14" t="s">
        <v>15</v>
      </c>
      <c r="E3" s="14" t="s">
        <v>16</v>
      </c>
      <c r="F3" s="14" t="s">
        <v>17</v>
      </c>
      <c r="G3" s="14" t="s">
        <v>18</v>
      </c>
      <c r="H3" s="14" t="s">
        <v>19</v>
      </c>
      <c r="I3" s="14" t="s">
        <v>20</v>
      </c>
      <c r="J3" s="14" t="s">
        <v>21</v>
      </c>
      <c r="K3" s="14" t="s">
        <v>22</v>
      </c>
      <c r="L3" s="15" t="s">
        <v>23</v>
      </c>
      <c r="M3" s="15" t="s">
        <v>24</v>
      </c>
      <c r="N3" s="15" t="s">
        <v>25</v>
      </c>
      <c r="O3" s="15" t="s">
        <v>26</v>
      </c>
      <c r="P3" s="15" t="s">
        <v>27</v>
      </c>
      <c r="Q3" s="15" t="s">
        <v>28</v>
      </c>
      <c r="R3" s="15" t="s">
        <v>29</v>
      </c>
      <c r="S3" s="14" t="s">
        <v>6</v>
      </c>
    </row>
    <row r="4" s="34" customFormat="1" ht="31" customHeight="1" spans="1:19">
      <c r="A4" s="14" t="s">
        <v>30</v>
      </c>
      <c r="B4" s="36" t="s">
        <v>31</v>
      </c>
      <c r="C4" s="37"/>
      <c r="D4" s="37"/>
      <c r="E4" s="37"/>
      <c r="F4" s="37"/>
      <c r="G4" s="37"/>
      <c r="H4" s="37"/>
      <c r="I4" s="37"/>
      <c r="J4" s="37"/>
      <c r="K4" s="37"/>
      <c r="L4" s="37"/>
      <c r="M4" s="37"/>
      <c r="N4" s="37"/>
      <c r="O4" s="37"/>
      <c r="P4" s="37"/>
      <c r="Q4" s="37"/>
      <c r="R4" s="38"/>
      <c r="S4" s="42"/>
    </row>
    <row r="5" s="4" customFormat="1" ht="57" customHeight="1" outlineLevel="1" spans="1:19">
      <c r="A5" s="16">
        <v>1</v>
      </c>
      <c r="B5" s="17" t="s">
        <v>32</v>
      </c>
      <c r="C5" s="16" t="s">
        <v>33</v>
      </c>
      <c r="D5" s="16" t="s">
        <v>34</v>
      </c>
      <c r="E5" s="16" t="s">
        <v>35</v>
      </c>
      <c r="F5" s="16">
        <v>2045.78</v>
      </c>
      <c r="G5" s="16">
        <v>784.22</v>
      </c>
      <c r="H5" s="16">
        <v>89.88</v>
      </c>
      <c r="I5" s="16">
        <v>136.78</v>
      </c>
      <c r="J5" s="16">
        <v>586.94</v>
      </c>
      <c r="K5" s="16"/>
      <c r="L5" s="18">
        <f>SUM(F5:K5)</f>
        <v>3643.6</v>
      </c>
      <c r="M5" s="18"/>
      <c r="N5" s="18" t="s">
        <v>36</v>
      </c>
      <c r="O5" s="18"/>
      <c r="P5" s="18"/>
      <c r="Q5" s="18"/>
      <c r="R5" s="18"/>
      <c r="S5" s="17" t="s">
        <v>37</v>
      </c>
    </row>
    <row r="6" s="1" customFormat="1" ht="58" customHeight="1" outlineLevel="1" spans="1:19">
      <c r="A6" s="16">
        <v>2</v>
      </c>
      <c r="B6" s="17" t="s">
        <v>38</v>
      </c>
      <c r="C6" s="16" t="s">
        <v>39</v>
      </c>
      <c r="D6" s="16" t="s">
        <v>40</v>
      </c>
      <c r="E6" s="19" t="s">
        <v>41</v>
      </c>
      <c r="F6" s="19">
        <v>12822</v>
      </c>
      <c r="G6" s="19">
        <v>3703</v>
      </c>
      <c r="H6" s="19">
        <v>247</v>
      </c>
      <c r="I6" s="19">
        <v>214</v>
      </c>
      <c r="J6" s="41">
        <f>3451*0.8</f>
        <v>2760.8</v>
      </c>
      <c r="K6" s="19"/>
      <c r="L6" s="18">
        <f>SUM(F6:K6)</f>
        <v>19746.8</v>
      </c>
      <c r="M6" s="18"/>
      <c r="N6" s="18"/>
      <c r="O6" s="18"/>
      <c r="P6" s="18"/>
      <c r="Q6" s="18"/>
      <c r="R6" s="18"/>
      <c r="S6" s="16" t="s">
        <v>42</v>
      </c>
    </row>
    <row r="7" s="1" customFormat="1" ht="36" customHeight="1" outlineLevel="1" spans="1:19">
      <c r="A7" s="16">
        <v>3</v>
      </c>
      <c r="B7" s="17" t="s">
        <v>43</v>
      </c>
      <c r="C7" s="16" t="s">
        <v>33</v>
      </c>
      <c r="D7" s="16" t="s">
        <v>44</v>
      </c>
      <c r="E7" s="19" t="s">
        <v>45</v>
      </c>
      <c r="F7" s="19">
        <v>2350</v>
      </c>
      <c r="G7" s="19">
        <v>2403</v>
      </c>
      <c r="H7" s="19">
        <v>24.4</v>
      </c>
      <c r="I7" s="19">
        <v>287.62</v>
      </c>
      <c r="J7" s="19">
        <v>480.4</v>
      </c>
      <c r="K7" s="19"/>
      <c r="L7" s="18">
        <f>SUM(F7:K7)</f>
        <v>5545.42</v>
      </c>
      <c r="M7" s="18"/>
      <c r="N7" s="18" t="s">
        <v>36</v>
      </c>
      <c r="O7" s="18"/>
      <c r="P7" s="18"/>
      <c r="Q7" s="18"/>
      <c r="R7" s="18"/>
      <c r="S7" s="16" t="s">
        <v>46</v>
      </c>
    </row>
    <row r="8" s="35" customFormat="1" ht="31" customHeight="1" spans="1:19">
      <c r="A8" s="14"/>
      <c r="B8" s="36" t="s">
        <v>47</v>
      </c>
      <c r="C8" s="37"/>
      <c r="D8" s="38"/>
      <c r="E8" s="39" t="s">
        <v>48</v>
      </c>
      <c r="F8" s="39"/>
      <c r="G8" s="39"/>
      <c r="H8" s="39"/>
      <c r="I8" s="39"/>
      <c r="J8" s="39"/>
      <c r="K8" s="39"/>
      <c r="L8" s="15"/>
      <c r="M8" s="15"/>
      <c r="N8" s="15"/>
      <c r="O8" s="15"/>
      <c r="P8" s="15"/>
      <c r="Q8" s="15"/>
      <c r="R8" s="15"/>
      <c r="S8" s="14"/>
    </row>
    <row r="9" s="34" customFormat="1" ht="31" customHeight="1" spans="1:19">
      <c r="A9" s="14" t="s">
        <v>49</v>
      </c>
      <c r="B9" s="36" t="s">
        <v>50</v>
      </c>
      <c r="C9" s="37"/>
      <c r="D9" s="37"/>
      <c r="E9" s="37"/>
      <c r="F9" s="37"/>
      <c r="G9" s="37"/>
      <c r="H9" s="37"/>
      <c r="I9" s="37"/>
      <c r="J9" s="37"/>
      <c r="K9" s="37"/>
      <c r="L9" s="37"/>
      <c r="M9" s="37"/>
      <c r="N9" s="37"/>
      <c r="O9" s="37"/>
      <c r="P9" s="37"/>
      <c r="Q9" s="37"/>
      <c r="R9" s="38"/>
      <c r="S9" s="42"/>
    </row>
    <row r="10" s="1" customFormat="1" ht="48" customHeight="1" outlineLevel="1" spans="1:19">
      <c r="A10" s="16">
        <v>1</v>
      </c>
      <c r="B10" s="17" t="s">
        <v>51</v>
      </c>
      <c r="C10" s="16" t="s">
        <v>33</v>
      </c>
      <c r="D10" s="16" t="s">
        <v>34</v>
      </c>
      <c r="E10" s="19" t="s">
        <v>35</v>
      </c>
      <c r="F10" s="19"/>
      <c r="G10" s="19"/>
      <c r="H10" s="19"/>
      <c r="I10" s="19"/>
      <c r="J10" s="19"/>
      <c r="K10" s="19"/>
      <c r="L10" s="18">
        <v>1</v>
      </c>
      <c r="M10" s="18"/>
      <c r="N10" s="18" t="s">
        <v>36</v>
      </c>
      <c r="O10" s="18"/>
      <c r="P10" s="18"/>
      <c r="Q10" s="18"/>
      <c r="R10" s="18"/>
      <c r="S10" s="17" t="s">
        <v>52</v>
      </c>
    </row>
    <row r="11" s="1" customFormat="1" ht="48" customHeight="1" outlineLevel="1" spans="1:19">
      <c r="A11" s="16">
        <v>2</v>
      </c>
      <c r="B11" s="17" t="s">
        <v>53</v>
      </c>
      <c r="C11" s="16" t="s">
        <v>33</v>
      </c>
      <c r="D11" s="16" t="s">
        <v>54</v>
      </c>
      <c r="E11" s="19" t="s">
        <v>35</v>
      </c>
      <c r="F11" s="19"/>
      <c r="G11" s="19"/>
      <c r="H11" s="19"/>
      <c r="I11" s="19"/>
      <c r="J11" s="19"/>
      <c r="K11" s="19"/>
      <c r="L11" s="18">
        <v>1</v>
      </c>
      <c r="M11" s="18"/>
      <c r="N11" s="18" t="s">
        <v>36</v>
      </c>
      <c r="O11" s="18"/>
      <c r="P11" s="18"/>
      <c r="Q11" s="18"/>
      <c r="R11" s="18"/>
      <c r="S11" s="16" t="s">
        <v>55</v>
      </c>
    </row>
    <row r="12" s="35" customFormat="1" ht="48" customHeight="1" spans="1:19">
      <c r="A12" s="14"/>
      <c r="B12" s="36" t="s">
        <v>56</v>
      </c>
      <c r="C12" s="37"/>
      <c r="D12" s="38"/>
      <c r="E12" s="39" t="s">
        <v>48</v>
      </c>
      <c r="F12" s="39"/>
      <c r="G12" s="39"/>
      <c r="H12" s="39"/>
      <c r="I12" s="39"/>
      <c r="J12" s="39"/>
      <c r="K12" s="39"/>
      <c r="L12" s="15"/>
      <c r="M12" s="15"/>
      <c r="N12" s="15"/>
      <c r="O12" s="15"/>
      <c r="P12" s="15"/>
      <c r="Q12" s="15"/>
      <c r="R12" s="15"/>
      <c r="S12" s="14"/>
    </row>
    <row r="13" s="5" customFormat="1" ht="35" customHeight="1" spans="1:19">
      <c r="A13" s="14" t="s">
        <v>57</v>
      </c>
      <c r="B13" s="20" t="s">
        <v>58</v>
      </c>
      <c r="C13" s="21"/>
      <c r="D13" s="22"/>
      <c r="E13" s="22" t="s">
        <v>48</v>
      </c>
      <c r="F13" s="22"/>
      <c r="G13" s="22"/>
      <c r="H13" s="22"/>
      <c r="I13" s="22"/>
      <c r="J13" s="22"/>
      <c r="K13" s="22"/>
      <c r="L13" s="23"/>
      <c r="M13" s="23"/>
      <c r="N13" s="23"/>
      <c r="O13" s="23"/>
      <c r="P13" s="23"/>
      <c r="Q13" s="30"/>
      <c r="R13" s="30"/>
      <c r="S13" s="31"/>
    </row>
    <row r="14" s="6" customFormat="1" ht="35" customHeight="1" spans="1:19">
      <c r="A14" s="40" t="s">
        <v>59</v>
      </c>
      <c r="B14" s="24" t="s">
        <v>60</v>
      </c>
      <c r="C14" s="25"/>
      <c r="D14" s="26"/>
      <c r="E14" s="22" t="s">
        <v>48</v>
      </c>
      <c r="F14" s="22"/>
      <c r="G14" s="22"/>
      <c r="H14" s="22"/>
      <c r="I14" s="22"/>
      <c r="J14" s="22"/>
      <c r="K14" s="22"/>
      <c r="L14" s="26"/>
      <c r="M14" s="26"/>
      <c r="N14" s="26"/>
      <c r="O14" s="26"/>
      <c r="P14" s="26"/>
      <c r="Q14" s="26"/>
      <c r="R14" s="26"/>
      <c r="S14" s="26"/>
    </row>
    <row r="15" s="6" customFormat="1" ht="35" customHeight="1" spans="1:19">
      <c r="A15" s="14" t="s">
        <v>61</v>
      </c>
      <c r="B15" s="24" t="s">
        <v>62</v>
      </c>
      <c r="C15" s="25"/>
      <c r="D15" s="26"/>
      <c r="E15" s="22" t="s">
        <v>48</v>
      </c>
      <c r="F15" s="22"/>
      <c r="G15" s="22"/>
      <c r="H15" s="22"/>
      <c r="I15" s="22"/>
      <c r="J15" s="22"/>
      <c r="K15" s="22"/>
      <c r="L15" s="26"/>
      <c r="M15" s="26"/>
      <c r="N15" s="26"/>
      <c r="O15" s="26"/>
      <c r="P15" s="26"/>
      <c r="Q15" s="26"/>
      <c r="R15" s="26"/>
      <c r="S15" s="26"/>
    </row>
    <row r="16" ht="180" customHeight="1" spans="1:19">
      <c r="A16" s="27" t="s">
        <v>63</v>
      </c>
      <c r="B16" s="27"/>
      <c r="C16" s="27"/>
      <c r="D16" s="27"/>
      <c r="E16" s="27"/>
      <c r="F16" s="27"/>
      <c r="G16" s="27"/>
      <c r="H16" s="27"/>
      <c r="I16" s="27"/>
      <c r="J16" s="27"/>
      <c r="K16" s="27"/>
      <c r="L16" s="27"/>
      <c r="M16" s="27"/>
      <c r="N16" s="27"/>
      <c r="O16" s="27"/>
      <c r="P16" s="27"/>
      <c r="Q16" s="27"/>
      <c r="R16" s="27"/>
      <c r="S16" s="27"/>
    </row>
  </sheetData>
  <mergeCells count="10">
    <mergeCell ref="A1:S1"/>
    <mergeCell ref="A2:R2"/>
    <mergeCell ref="B4:R4"/>
    <mergeCell ref="B8:D8"/>
    <mergeCell ref="B9:R9"/>
    <mergeCell ref="B12:D12"/>
    <mergeCell ref="B13:C13"/>
    <mergeCell ref="B14:C14"/>
    <mergeCell ref="B15:C15"/>
    <mergeCell ref="A16:S16"/>
  </mergeCells>
  <printOptions horizontalCentered="1"/>
  <pageMargins left="0.314583333333333" right="0.314583333333333" top="0.393055555555556" bottom="0.590277777777778" header="0.196527777777778" footer="0.393055555555556"/>
  <pageSetup paperSize="9" scale="49"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R11"/>
  <sheetViews>
    <sheetView showGridLines="0" view="pageBreakPreview" zoomScaleNormal="100" workbookViewId="0">
      <pane ySplit="3" topLeftCell="A4" activePane="bottomLeft" state="frozen"/>
      <selection/>
      <selection pane="bottomLeft" activeCell="D6" sqref="D6"/>
    </sheetView>
  </sheetViews>
  <sheetFormatPr defaultColWidth="9" defaultRowHeight="11.25"/>
  <cols>
    <col min="1" max="1" width="6.28571428571429" style="1" customWidth="1"/>
    <col min="2" max="2" width="34.2857142857143" style="7" customWidth="1"/>
    <col min="3" max="3" width="15.8571428571429" style="8" customWidth="1"/>
    <col min="4" max="4" width="39.2857142857143" style="8" customWidth="1"/>
    <col min="5" max="5" width="5.71428571428571" style="1" customWidth="1"/>
    <col min="6" max="6" width="13.4285714285714" style="1" customWidth="1" outlineLevel="1"/>
    <col min="7" max="9" width="10.7142857142857" style="1" customWidth="1" outlineLevel="1"/>
    <col min="10" max="10" width="19.4285714285714" style="1" customWidth="1" outlineLevel="1"/>
    <col min="11" max="14" width="10.7142857142857" style="9" customWidth="1"/>
    <col min="15" max="15" width="19.4285714285714" style="9" customWidth="1"/>
    <col min="16" max="16" width="14.2857142857143" style="9" customWidth="1"/>
    <col min="17" max="17" width="11.7142857142857" style="9" customWidth="1"/>
    <col min="18" max="18" width="24.8571428571429" style="7" customWidth="1"/>
    <col min="19" max="16384" width="9" style="1"/>
  </cols>
  <sheetData>
    <row r="1" ht="36" customHeight="1" spans="1:18">
      <c r="A1" s="10" t="s">
        <v>11</v>
      </c>
      <c r="B1" s="11"/>
      <c r="C1" s="10"/>
      <c r="D1" s="10"/>
      <c r="E1" s="10"/>
      <c r="F1" s="10"/>
      <c r="G1" s="10"/>
      <c r="H1" s="10"/>
      <c r="I1" s="10"/>
      <c r="J1" s="10"/>
      <c r="K1" s="12"/>
      <c r="L1" s="12"/>
      <c r="M1" s="12"/>
      <c r="N1" s="12"/>
      <c r="O1" s="12"/>
      <c r="P1" s="12"/>
      <c r="Q1" s="12"/>
      <c r="R1" s="11"/>
    </row>
    <row r="2" s="2" customFormat="1" ht="20" customHeight="1" spans="1:18">
      <c r="A2" s="28" t="s">
        <v>64</v>
      </c>
      <c r="B2" s="28"/>
      <c r="C2" s="32"/>
      <c r="D2" s="32"/>
      <c r="E2" s="28"/>
      <c r="F2" s="28"/>
      <c r="G2" s="28"/>
      <c r="H2" s="28"/>
      <c r="I2" s="28"/>
      <c r="J2" s="28"/>
      <c r="K2" s="33"/>
      <c r="L2" s="33"/>
      <c r="M2" s="33"/>
      <c r="N2" s="33"/>
      <c r="O2" s="33"/>
      <c r="P2" s="33"/>
      <c r="Q2" s="33"/>
      <c r="R2" s="28"/>
    </row>
    <row r="3" s="3" customFormat="1" ht="80" customHeight="1" spans="1:18">
      <c r="A3" s="14" t="s">
        <v>1</v>
      </c>
      <c r="B3" s="14" t="s">
        <v>13</v>
      </c>
      <c r="C3" s="14" t="s">
        <v>14</v>
      </c>
      <c r="D3" s="14" t="s">
        <v>15</v>
      </c>
      <c r="E3" s="14" t="s">
        <v>16</v>
      </c>
      <c r="F3" s="14" t="s">
        <v>65</v>
      </c>
      <c r="G3" s="14" t="s">
        <v>66</v>
      </c>
      <c r="H3" s="14" t="s">
        <v>67</v>
      </c>
      <c r="I3" s="14" t="s">
        <v>68</v>
      </c>
      <c r="J3" s="14" t="s">
        <v>69</v>
      </c>
      <c r="K3" s="15" t="s">
        <v>23</v>
      </c>
      <c r="L3" s="15" t="s">
        <v>24</v>
      </c>
      <c r="M3" s="15" t="s">
        <v>25</v>
      </c>
      <c r="N3" s="15" t="s">
        <v>26</v>
      </c>
      <c r="O3" s="15" t="s">
        <v>27</v>
      </c>
      <c r="P3" s="15" t="s">
        <v>28</v>
      </c>
      <c r="Q3" s="15" t="s">
        <v>29</v>
      </c>
      <c r="R3" s="14" t="s">
        <v>6</v>
      </c>
    </row>
    <row r="4" s="4" customFormat="1" ht="52" customHeight="1" spans="1:18">
      <c r="A4" s="16">
        <v>1</v>
      </c>
      <c r="B4" s="17" t="s">
        <v>32</v>
      </c>
      <c r="C4" s="16" t="s">
        <v>33</v>
      </c>
      <c r="D4" s="16" t="s">
        <v>34</v>
      </c>
      <c r="E4" s="16" t="s">
        <v>35</v>
      </c>
      <c r="F4" s="16">
        <v>136.31</v>
      </c>
      <c r="G4" s="16">
        <v>125.78</v>
      </c>
      <c r="H4" s="16">
        <v>237.33</v>
      </c>
      <c r="I4" s="16">
        <v>50.7</v>
      </c>
      <c r="J4" s="16">
        <v>0.15</v>
      </c>
      <c r="K4" s="18">
        <f>SUM(F4:J4)</f>
        <v>550.27</v>
      </c>
      <c r="L4" s="18"/>
      <c r="M4" s="18" t="s">
        <v>36</v>
      </c>
      <c r="N4" s="18"/>
      <c r="O4" s="18"/>
      <c r="P4" s="18"/>
      <c r="Q4" s="18"/>
      <c r="R4" s="17" t="s">
        <v>70</v>
      </c>
    </row>
    <row r="5" s="1" customFormat="1" ht="66" customHeight="1" spans="1:18">
      <c r="A5" s="16">
        <v>2</v>
      </c>
      <c r="B5" s="17" t="s">
        <v>71</v>
      </c>
      <c r="C5" s="16" t="s">
        <v>39</v>
      </c>
      <c r="D5" s="16" t="s">
        <v>34</v>
      </c>
      <c r="E5" s="19" t="s">
        <v>41</v>
      </c>
      <c r="F5" s="19">
        <v>359</v>
      </c>
      <c r="G5" s="19"/>
      <c r="H5" s="19">
        <v>287</v>
      </c>
      <c r="I5" s="19">
        <v>185</v>
      </c>
      <c r="J5" s="19"/>
      <c r="K5" s="18">
        <f>SUM(F5:J5)</f>
        <v>831</v>
      </c>
      <c r="L5" s="18"/>
      <c r="M5" s="18"/>
      <c r="N5" s="18"/>
      <c r="O5" s="18"/>
      <c r="P5" s="18"/>
      <c r="Q5" s="18"/>
      <c r="R5" s="16" t="s">
        <v>42</v>
      </c>
    </row>
    <row r="6" s="1" customFormat="1" ht="48" customHeight="1" spans="1:18">
      <c r="A6" s="16">
        <v>3</v>
      </c>
      <c r="B6" s="17" t="s">
        <v>43</v>
      </c>
      <c r="C6" s="16" t="s">
        <v>33</v>
      </c>
      <c r="D6" s="16" t="s">
        <v>44</v>
      </c>
      <c r="E6" s="19" t="s">
        <v>45</v>
      </c>
      <c r="F6" s="19"/>
      <c r="G6" s="19"/>
      <c r="H6" s="19"/>
      <c r="I6" s="19"/>
      <c r="J6" s="19"/>
      <c r="K6" s="18">
        <f t="shared" ref="K4:K6" si="0">SUM(F6:I6)</f>
        <v>0</v>
      </c>
      <c r="L6" s="18"/>
      <c r="M6" s="18" t="s">
        <v>36</v>
      </c>
      <c r="N6" s="18"/>
      <c r="O6" s="18"/>
      <c r="P6" s="18"/>
      <c r="Q6" s="18"/>
      <c r="R6" s="16"/>
    </row>
    <row r="7" s="1" customFormat="1" ht="30" customHeight="1" spans="1:18">
      <c r="A7" s="16">
        <v>4</v>
      </c>
      <c r="B7" s="17" t="s">
        <v>72</v>
      </c>
      <c r="C7" s="16" t="s">
        <v>33</v>
      </c>
      <c r="D7" s="16" t="s">
        <v>54</v>
      </c>
      <c r="E7" s="19" t="s">
        <v>35</v>
      </c>
      <c r="F7" s="19"/>
      <c r="G7" s="19"/>
      <c r="H7" s="19"/>
      <c r="I7" s="19"/>
      <c r="J7" s="19"/>
      <c r="K7" s="18">
        <v>1</v>
      </c>
      <c r="L7" s="18"/>
      <c r="M7" s="18" t="s">
        <v>36</v>
      </c>
      <c r="N7" s="18"/>
      <c r="O7" s="18"/>
      <c r="P7" s="18"/>
      <c r="Q7" s="18"/>
      <c r="R7" s="29"/>
    </row>
    <row r="8" s="5" customFormat="1" ht="30" customHeight="1" spans="1:18">
      <c r="A8" s="16">
        <v>5</v>
      </c>
      <c r="B8" s="20" t="s">
        <v>73</v>
      </c>
      <c r="C8" s="21"/>
      <c r="D8" s="22"/>
      <c r="E8" s="22" t="s">
        <v>48</v>
      </c>
      <c r="F8" s="22"/>
      <c r="G8" s="22"/>
      <c r="H8" s="22"/>
      <c r="I8" s="22"/>
      <c r="J8" s="22"/>
      <c r="K8" s="23"/>
      <c r="L8" s="23"/>
      <c r="M8" s="23"/>
      <c r="N8" s="23"/>
      <c r="O8" s="23"/>
      <c r="P8" s="30"/>
      <c r="Q8" s="30"/>
      <c r="R8" s="31"/>
    </row>
    <row r="9" s="6" customFormat="1" ht="30" customHeight="1" spans="1:18">
      <c r="A9" s="16">
        <v>6</v>
      </c>
      <c r="B9" s="24" t="s">
        <v>60</v>
      </c>
      <c r="C9" s="25"/>
      <c r="D9" s="26"/>
      <c r="E9" s="22" t="s">
        <v>48</v>
      </c>
      <c r="F9" s="22"/>
      <c r="G9" s="22"/>
      <c r="H9" s="22"/>
      <c r="I9" s="22"/>
      <c r="J9" s="22"/>
      <c r="K9" s="26"/>
      <c r="L9" s="26"/>
      <c r="M9" s="26"/>
      <c r="N9" s="26"/>
      <c r="O9" s="26"/>
      <c r="P9" s="26"/>
      <c r="Q9" s="26"/>
      <c r="R9" s="26"/>
    </row>
    <row r="10" s="6" customFormat="1" ht="30" customHeight="1" spans="1:18">
      <c r="A10" s="16">
        <v>7</v>
      </c>
      <c r="B10" s="24" t="s">
        <v>74</v>
      </c>
      <c r="C10" s="25"/>
      <c r="D10" s="26"/>
      <c r="E10" s="22" t="s">
        <v>48</v>
      </c>
      <c r="F10" s="22"/>
      <c r="G10" s="22"/>
      <c r="H10" s="22"/>
      <c r="I10" s="22"/>
      <c r="J10" s="22"/>
      <c r="K10" s="26"/>
      <c r="L10" s="26"/>
      <c r="M10" s="26"/>
      <c r="N10" s="26"/>
      <c r="O10" s="26"/>
      <c r="P10" s="26"/>
      <c r="Q10" s="26"/>
      <c r="R10" s="26"/>
    </row>
    <row r="11" ht="185" customHeight="1" spans="1:18">
      <c r="A11" s="27" t="s">
        <v>75</v>
      </c>
      <c r="B11" s="27"/>
      <c r="C11" s="27"/>
      <c r="D11" s="27"/>
      <c r="E11" s="27"/>
      <c r="F11" s="27"/>
      <c r="G11" s="27"/>
      <c r="H11" s="27"/>
      <c r="I11" s="27"/>
      <c r="J11" s="27"/>
      <c r="K11" s="27"/>
      <c r="L11" s="27"/>
      <c r="M11" s="27"/>
      <c r="N11" s="27"/>
      <c r="O11" s="27"/>
      <c r="P11" s="27"/>
      <c r="Q11" s="27"/>
      <c r="R11" s="27"/>
    </row>
  </sheetData>
  <mergeCells count="7">
    <mergeCell ref="A1:R1"/>
    <mergeCell ref="A2:E2"/>
    <mergeCell ref="K2:P2"/>
    <mergeCell ref="B8:C8"/>
    <mergeCell ref="B9:C9"/>
    <mergeCell ref="B10:C10"/>
    <mergeCell ref="A11:R11"/>
  </mergeCells>
  <printOptions horizontalCentered="1"/>
  <pageMargins left="0.314583333333333" right="0.314583333333333" top="0.393055555555556" bottom="0.590277777777778" header="0.196527777777778" footer="0.393055555555556"/>
  <pageSetup paperSize="8" scale="81" orientation="landscape" horizontalDpi="6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
  <sheetViews>
    <sheetView zoomScale="85" zoomScaleNormal="85" workbookViewId="0">
      <selection activeCell="J5" sqref="J5"/>
    </sheetView>
  </sheetViews>
  <sheetFormatPr defaultColWidth="9" defaultRowHeight="11.25"/>
  <cols>
    <col min="1" max="1" width="6.28571428571429" style="1" customWidth="1"/>
    <col min="2" max="2" width="34.2857142857143" style="7" customWidth="1"/>
    <col min="3" max="3" width="15.8571428571429" style="8" customWidth="1"/>
    <col min="4" max="4" width="39.2857142857143" style="8" customWidth="1"/>
    <col min="5" max="5" width="5.71428571428571" style="1" customWidth="1"/>
    <col min="6" max="6" width="14.5714285714286" style="1" customWidth="1"/>
    <col min="7" max="7" width="14" style="1" customWidth="1"/>
    <col min="8" max="11" width="10.7142857142857" style="9" customWidth="1"/>
    <col min="12" max="12" width="20.1428571428571" style="9" customWidth="1"/>
    <col min="13" max="13" width="16.8571428571429" style="9" customWidth="1"/>
    <col min="14" max="14" width="11.7142857142857" style="9" customWidth="1"/>
    <col min="15" max="15" width="24.8571428571429" style="7" customWidth="1"/>
    <col min="16" max="16384" width="9" style="1"/>
  </cols>
  <sheetData>
    <row r="1" s="1" customFormat="1" ht="36" customHeight="1" spans="1:15">
      <c r="A1" s="10" t="s">
        <v>11</v>
      </c>
      <c r="B1" s="11"/>
      <c r="C1" s="10"/>
      <c r="D1" s="10"/>
      <c r="E1" s="10"/>
      <c r="F1" s="10"/>
      <c r="G1" s="10"/>
      <c r="H1" s="12"/>
      <c r="I1" s="12"/>
      <c r="J1" s="12"/>
      <c r="K1" s="12"/>
      <c r="L1" s="12"/>
      <c r="M1" s="12"/>
      <c r="N1" s="12"/>
      <c r="O1" s="11"/>
    </row>
    <row r="2" s="2" customFormat="1" ht="37" customHeight="1" spans="1:15">
      <c r="A2" s="13" t="s">
        <v>76</v>
      </c>
      <c r="B2" s="13"/>
      <c r="C2" s="13"/>
      <c r="D2" s="13"/>
      <c r="E2" s="13"/>
      <c r="F2" s="13"/>
      <c r="G2" s="13"/>
      <c r="H2" s="13"/>
      <c r="I2" s="13"/>
      <c r="J2" s="13"/>
      <c r="K2" s="13"/>
      <c r="L2" s="13"/>
      <c r="M2" s="13"/>
      <c r="N2" s="13"/>
      <c r="O2" s="28"/>
    </row>
    <row r="3" s="3" customFormat="1" ht="63" customHeight="1" spans="1:15">
      <c r="A3" s="14" t="s">
        <v>1</v>
      </c>
      <c r="B3" s="14" t="s">
        <v>13</v>
      </c>
      <c r="C3" s="14" t="s">
        <v>14</v>
      </c>
      <c r="D3" s="14" t="s">
        <v>15</v>
      </c>
      <c r="E3" s="14" t="s">
        <v>16</v>
      </c>
      <c r="F3" s="14" t="s">
        <v>77</v>
      </c>
      <c r="G3" s="14" t="s">
        <v>78</v>
      </c>
      <c r="H3" s="15" t="s">
        <v>23</v>
      </c>
      <c r="I3" s="15" t="s">
        <v>24</v>
      </c>
      <c r="J3" s="15" t="s">
        <v>25</v>
      </c>
      <c r="K3" s="15" t="s">
        <v>26</v>
      </c>
      <c r="L3" s="15" t="s">
        <v>27</v>
      </c>
      <c r="M3" s="15" t="s">
        <v>28</v>
      </c>
      <c r="N3" s="15" t="s">
        <v>29</v>
      </c>
      <c r="O3" s="14" t="s">
        <v>6</v>
      </c>
    </row>
    <row r="4" s="4" customFormat="1" ht="52" customHeight="1" spans="1:15">
      <c r="A4" s="16">
        <v>1</v>
      </c>
      <c r="B4" s="17" t="s">
        <v>32</v>
      </c>
      <c r="C4" s="16" t="s">
        <v>33</v>
      </c>
      <c r="D4" s="16" t="s">
        <v>34</v>
      </c>
      <c r="E4" s="16" t="s">
        <v>35</v>
      </c>
      <c r="F4" s="18">
        <v>55.721</v>
      </c>
      <c r="G4" s="18">
        <v>41.65</v>
      </c>
      <c r="H4" s="18">
        <f>SUM(F4:G4)</f>
        <v>97.371</v>
      </c>
      <c r="I4" s="18"/>
      <c r="J4" s="18" t="s">
        <v>36</v>
      </c>
      <c r="K4" s="18"/>
      <c r="L4" s="18"/>
      <c r="M4" s="18"/>
      <c r="N4" s="18"/>
      <c r="O4" s="17" t="s">
        <v>70</v>
      </c>
    </row>
    <row r="5" s="1" customFormat="1" ht="66" customHeight="1" spans="1:15">
      <c r="A5" s="16">
        <v>2</v>
      </c>
      <c r="B5" s="17" t="s">
        <v>79</v>
      </c>
      <c r="C5" s="16" t="s">
        <v>39</v>
      </c>
      <c r="D5" s="16" t="s">
        <v>40</v>
      </c>
      <c r="E5" s="19" t="s">
        <v>41</v>
      </c>
      <c r="F5" s="18">
        <f>635*0.8</f>
        <v>508</v>
      </c>
      <c r="G5" s="18">
        <v>188</v>
      </c>
      <c r="H5" s="18">
        <f>SUM(F5:G5)</f>
        <v>696</v>
      </c>
      <c r="I5" s="18"/>
      <c r="J5" s="18"/>
      <c r="K5" s="18"/>
      <c r="L5" s="18"/>
      <c r="M5" s="18"/>
      <c r="N5" s="18"/>
      <c r="O5" s="16" t="s">
        <v>42</v>
      </c>
    </row>
    <row r="6" s="1" customFormat="1" ht="30" customHeight="1" spans="1:15">
      <c r="A6" s="16">
        <v>3</v>
      </c>
      <c r="B6" s="17" t="s">
        <v>72</v>
      </c>
      <c r="C6" s="16" t="s">
        <v>33</v>
      </c>
      <c r="D6" s="16" t="s">
        <v>54</v>
      </c>
      <c r="E6" s="19" t="s">
        <v>35</v>
      </c>
      <c r="F6" s="19"/>
      <c r="G6" s="19"/>
      <c r="H6" s="18">
        <v>1</v>
      </c>
      <c r="I6" s="18"/>
      <c r="J6" s="18" t="s">
        <v>36</v>
      </c>
      <c r="K6" s="18"/>
      <c r="L6" s="18"/>
      <c r="M6" s="18"/>
      <c r="N6" s="18"/>
      <c r="O6" s="29"/>
    </row>
    <row r="7" s="5" customFormat="1" ht="30" customHeight="1" spans="1:15">
      <c r="A7" s="16">
        <v>4</v>
      </c>
      <c r="B7" s="20" t="s">
        <v>80</v>
      </c>
      <c r="C7" s="21"/>
      <c r="D7" s="22"/>
      <c r="E7" s="22" t="s">
        <v>48</v>
      </c>
      <c r="F7" s="22"/>
      <c r="G7" s="22"/>
      <c r="H7" s="23"/>
      <c r="I7" s="23"/>
      <c r="J7" s="23"/>
      <c r="K7" s="23"/>
      <c r="L7" s="23"/>
      <c r="M7" s="30"/>
      <c r="N7" s="30"/>
      <c r="O7" s="31"/>
    </row>
    <row r="8" s="6" customFormat="1" ht="30" customHeight="1" spans="1:15">
      <c r="A8" s="16">
        <v>5</v>
      </c>
      <c r="B8" s="24" t="s">
        <v>60</v>
      </c>
      <c r="C8" s="25"/>
      <c r="D8" s="26"/>
      <c r="E8" s="22" t="s">
        <v>48</v>
      </c>
      <c r="F8" s="22"/>
      <c r="G8" s="22"/>
      <c r="H8" s="26"/>
      <c r="I8" s="26"/>
      <c r="J8" s="26"/>
      <c r="K8" s="26"/>
      <c r="L8" s="26"/>
      <c r="M8" s="26"/>
      <c r="N8" s="26"/>
      <c r="O8" s="26"/>
    </row>
    <row r="9" s="6" customFormat="1" ht="30" customHeight="1" spans="1:15">
      <c r="A9" s="16">
        <v>6</v>
      </c>
      <c r="B9" s="24" t="s">
        <v>81</v>
      </c>
      <c r="C9" s="25"/>
      <c r="D9" s="26"/>
      <c r="E9" s="22" t="s">
        <v>48</v>
      </c>
      <c r="F9" s="22"/>
      <c r="G9" s="22"/>
      <c r="H9" s="26"/>
      <c r="I9" s="26"/>
      <c r="J9" s="26"/>
      <c r="K9" s="26"/>
      <c r="L9" s="26"/>
      <c r="M9" s="26"/>
      <c r="N9" s="26"/>
      <c r="O9" s="26"/>
    </row>
    <row r="10" s="1" customFormat="1" ht="185" customHeight="1" spans="1:15">
      <c r="A10" s="27" t="s">
        <v>82</v>
      </c>
      <c r="B10" s="27"/>
      <c r="C10" s="27"/>
      <c r="D10" s="27"/>
      <c r="E10" s="27"/>
      <c r="F10" s="27"/>
      <c r="G10" s="27"/>
      <c r="H10" s="27"/>
      <c r="I10" s="27"/>
      <c r="J10" s="27"/>
      <c r="K10" s="27"/>
      <c r="L10" s="27"/>
      <c r="M10" s="27"/>
      <c r="N10" s="27"/>
      <c r="O10" s="27"/>
    </row>
  </sheetData>
  <mergeCells count="6">
    <mergeCell ref="A1:O1"/>
    <mergeCell ref="A2:N2"/>
    <mergeCell ref="B7:C7"/>
    <mergeCell ref="B8:C8"/>
    <mergeCell ref="B9:C9"/>
    <mergeCell ref="A10:O10"/>
  </mergeCells>
  <printOptions horizontalCentered="1"/>
  <pageMargins left="0.751388888888889" right="0.751388888888889" top="1" bottom="1" header="0.5" footer="0.5"/>
  <pageSetup paperSize="8" scale="8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汇总表</vt:lpstr>
      <vt:lpstr>招标清单-污水厂</vt:lpstr>
      <vt:lpstr>招标清单-供水厂</vt:lpstr>
      <vt:lpstr>招标清单-电厂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招采中心2</cp:lastModifiedBy>
  <dcterms:created xsi:type="dcterms:W3CDTF">2021-06-17T13:48:00Z</dcterms:created>
  <dcterms:modified xsi:type="dcterms:W3CDTF">2025-09-10T00:29:42Z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DFC5D12E2D18420480621A212915DCF0_13</vt:lpwstr>
  </property>
  <property fmtid="{D5CDD505-2E9C-101B-9397-08002B2CF9AE}" pid="3" name="KSOProductBuildVer">
    <vt:lpwstr>2052-12.1.0.22529</vt:lpwstr>
  </property>
</Properties>
</file>