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08" activeTab="2"/>
  </bookViews>
  <sheets>
    <sheet name="封面" sheetId="17" r:id="rId1"/>
    <sheet name="编制说明" sheetId="18" r:id="rId2"/>
    <sheet name="招标清单" sheetId="16" r:id="rId3"/>
  </sheets>
  <externalReferences>
    <externalReference r:id="rId4"/>
    <externalReference r:id="rId5"/>
  </externalReferences>
  <definedNames>
    <definedName name="_xlnm.Print_Area" localSheetId="2">招标清单!$A$1:$M$22</definedName>
    <definedName name="_xlnm.Print_Titles" localSheetId="2">招标清单!$1:$3</definedName>
    <definedName name="_xlnm._FilterDatabase" localSheetId="2" hidden="1">招标清单!#REF!</definedName>
    <definedName name="B">EVALUATE(#REF!)</definedName>
    <definedName name="D">EVALUATE(#REF!)</definedName>
    <definedName name="GG">EVALUATE(#REF!)</definedName>
    <definedName name="i">EVALUATE(#REF!)</definedName>
    <definedName name="蓝色">'[1]3 付款计划-按供应商'!$L$4,'[1]3 付款计划-按供应商'!$L$13,'[1]3 付款计划-按供应商'!$L$33,'[1]3 付款计划-按供应商'!$L$35,'[1]3 付款计划-按供应商'!$L$49,'[1]3 付款计划-按供应商'!$L$55,'[1]3 付款计划-按供应商'!$L$115,'[1]3 付款计划-按供应商'!$L$119,'[1]3 付款计划-按供应商'!$L$127,'[1]3 付款计划-按供应商'!$L$128,'[1]3 付款计划-按供应商'!$L$133,'[1]3 付款计划-按供应商'!$K$141,'[1]3 付款计划-按供应商'!$K$165,'[1]3 付款计划-按供应商'!$G$190,'[1]3 付款计划-按供应商'!$J$190,'[1]3 付款计划-按供应商'!$I$282,'[1]3 付款计划-按供应商'!$K$282</definedName>
    <definedName name="蓝色1">'[1]3 付款计划-按供应商'!$L$4,'[1]3 付款计划-按供应商'!$L$13,'[1]3 付款计划-按供应商'!$L$33,'[1]3 付款计划-按供应商'!$L$35,'[1]3 付款计划-按供应商'!$L$55,'[1]3 付款计划-按供应商'!$L$115,'[1]3 付款计划-按供应商'!$L$119,'[1]3 付款计划-按供应商'!$L$127,'[1]3 付款计划-按供应商'!$L$128,'[1]3 付款计划-按供应商'!$L$133,'[1]3 付款计划-按供应商'!$K$141,'[1]3 付款计划-按供应商'!$K$165,'[1]3 付款计划-按供应商'!$G$190,'[1]3 付款计划-按供应商'!$J$190,'[1]3 付款计划-按供应商'!$I$282</definedName>
    <definedName name="L">EVALUATE(#REF!)</definedName>
    <definedName name="A">EVALUATE(#REF!)</definedName>
    <definedName name="B" localSheetId="0">EVALUATE(#REF!)</definedName>
    <definedName name="D" localSheetId="0">EVALUATE([2]钢构计算稿!$D:$D)</definedName>
    <definedName name="E">EVALUATE([2]钢构计算稿!$D$3:$D$9)</definedName>
    <definedName name="IF">#REF!</definedName>
    <definedName name="q">EVALUATE(#REF!)</definedName>
    <definedName name="QQ">IF([2]钢构计算稿!$D1="","",EVALUATE(SUBSTITUTE(SUBSTITUTE([2]钢构计算稿!$D1,"【","*istext(""【"),"】","】"")")))</definedName>
    <definedName name="W">IF(#REF!="","",EVALUATE(SUBSTITUTE(SUBSTITUTE(#REF!,"【","*istext(""【"),"】","】"")")))</definedName>
    <definedName name="X">EVALUATE(#REF!)</definedName>
    <definedName name="标高">#REF!</definedName>
    <definedName name="承台">#REF!</definedName>
    <definedName name="承台编号">#REF!</definedName>
    <definedName name="地坪标高">#REF!</definedName>
    <definedName name="工程量计算">EVALUATE(#REF!)</definedName>
    <definedName name="汇率">#REF!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数量">#REF!</definedName>
    <definedName name="柱2">#REF!</definedName>
    <definedName name="柱2数量">#REF!</definedName>
    <definedName name="柱3">#REF!</definedName>
    <definedName name="柱3数量">#REF!</definedName>
    <definedName name="柱4">#REF!</definedName>
    <definedName name="柱4数量">#REF!</definedName>
    <definedName name="_xlnm.Print_Area" localSheetId="1">编制说明!$A$1:$I$17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<sst xmlns="http://schemas.openxmlformats.org/spreadsheetml/2006/main" count="87" uniqueCount="74">
  <si>
    <t>南京现代表面处理科技产业中心项目
B地块装配式隔墙工程</t>
  </si>
  <si>
    <t>招标清单</t>
  </si>
  <si>
    <t>投标总价：</t>
  </si>
  <si>
    <t>元</t>
  </si>
  <si>
    <t xml:space="preserve">             大写：</t>
  </si>
  <si>
    <t>发包单位:</t>
  </si>
  <si>
    <t>东莞市中泰建安工程有限公司</t>
  </si>
  <si>
    <t xml:space="preserve">       投标单位:</t>
  </si>
  <si>
    <t>日    期:</t>
  </si>
  <si>
    <t>编 制 说 明</t>
  </si>
  <si>
    <t>一、工程名称：南京现代表面处理科技产业中心项目-B地块综合楼装配式隔墙工程</t>
  </si>
  <si>
    <t>二、清单编制依据：</t>
  </si>
  <si>
    <t xml:space="preserve">    1、B地块装配式隔墙工程根据根据B地块《2025年7月9日下发的综合楼审图通过版施工图纸》及《B地块综合楼变更审图一审回复1124》图纸进行编制；</t>
  </si>
  <si>
    <t>三、计价方式：</t>
  </si>
  <si>
    <t xml:space="preserve">    1、本工程采用固定单价方式，由承包单位包工包料完成，单价为不含税价格，税金另计。</t>
  </si>
  <si>
    <t>四、其它说明：</t>
  </si>
  <si>
    <t xml:space="preserve">    1、乙方包所有材料、人工、预留、预埋、安装等，包第三方检测合格且承担所有费用，包本工程图纸通过政府主管部门审查及所有费用，包所有机械设备（含进退场），包安全文明施工，包各类材料产品检验检测费用，包本工程检测合格，包工期，包一切措施，包质量，包各种风险，包保险，包配合本项目竣工资料编制，包本工程所有资料（包各种形式的资料编写、收集、归档，并满足竣工验收要求及甲方与建设单位结算要求），包成品保护，包场地清理，包各种情形所要求的赶工措施及产生的费用，包因乙方原因引起的所有返工的人工、材料及机械费，包安全，包各种中间验收、各种隐蔽验收，包本工程政府主管部门的各种验收并取得政府主管部门验收通过或者验收合格等相关证书文件，包本合同履行期间上述各种验收所需的各种费用，包保修，包乙方人员生活电费，包管理，包利润，包税金，包物价上涨，包其他工种配合可能产生的降效及产生的费用，包本工程施工过程中涉及的一切风险因素、全部内容及费用</t>
  </si>
  <si>
    <t xml:space="preserve">    2、蒸压加气混凝土轻质隔墙及筋陶粒混凝土轻质隔墙相关安装深化由分包单位完成并上报甲方审核，深化设计需得到甲方认可，相关费用已包含在综合单价内，不单独计算费用。</t>
  </si>
  <si>
    <t xml:space="preserve">    3、分包班组需配合项目人员放线定位；</t>
  </si>
  <si>
    <t xml:space="preserve">    4、分包单位提供的相关材料需按照总包单位要求进行送检。</t>
  </si>
  <si>
    <t>五、不包含内容：</t>
  </si>
  <si>
    <t xml:space="preserve">    1、本图纸中包含轻钢龙骨双层石膏板隔墙及砌筑墙体均未包含在本次招标范围内。</t>
  </si>
  <si>
    <t>综合楼蒸压加气混凝土轻质墙板/钢筋陶粒混凝土轻质隔墙招标清单(包工包料)2025.12.09（20251210版）</t>
  </si>
  <si>
    <t>工程名称：南京现代表面处理科技产业中心项目-B地块综合楼装配式隔墙工程(包工包料）</t>
  </si>
  <si>
    <t>模型汇总数据</t>
  </si>
  <si>
    <t>模型单层数据</t>
  </si>
  <si>
    <t>序号</t>
  </si>
  <si>
    <t>名称</t>
  </si>
  <si>
    <t>项目特征描述</t>
  </si>
  <si>
    <t>工程量计算规则</t>
  </si>
  <si>
    <t>计量
单位</t>
  </si>
  <si>
    <t>暂定工程量A</t>
  </si>
  <si>
    <t>人工费B
（元）</t>
  </si>
  <si>
    <t>主材费C
（元）</t>
  </si>
  <si>
    <t>辅材费D</t>
  </si>
  <si>
    <t>除主材、人工费、辅材费、税金以外的其他费用E
（元）</t>
  </si>
  <si>
    <t>不含税
综合单价F=B+C+D+E
（元）</t>
  </si>
  <si>
    <t>不含税
综合合价G=A*F
（元）</t>
  </si>
  <si>
    <t>备注</t>
  </si>
  <si>
    <t>1-3层</t>
  </si>
  <si>
    <t>1F</t>
  </si>
  <si>
    <t>2F</t>
  </si>
  <si>
    <t>3F</t>
  </si>
  <si>
    <t>4-12层</t>
  </si>
  <si>
    <t>4F</t>
  </si>
  <si>
    <t>5F</t>
  </si>
  <si>
    <t>6F</t>
  </si>
  <si>
    <t>7F</t>
  </si>
  <si>
    <t>8F</t>
  </si>
  <si>
    <t>9F</t>
  </si>
  <si>
    <t>10F</t>
  </si>
  <si>
    <t>11F</t>
  </si>
  <si>
    <t>12F</t>
  </si>
  <si>
    <t>100厚蒸压加气混凝土轻质墙板制作、安装</t>
  </si>
  <si>
    <t>按施工图纸、交楼标准、图纸会审、招标答疑、施工方案、现行相关规范、政府相关要求，包含且不限于以下内容：
1.蒸压/钢筋陶粒混凝土轻质隔墙安装所有需要的主材辅材材料均由乙方自行提供(蒸压加气混凝土轻质墙板选用干密度等级为B05,强度等级A3.5)；
2、配套材料：成品专用砂浆、板材底部与主体结构之间的座浆或板缝间挤浆采用专用砂浆、ALC板材专用配套材料包括专用勾缝剂、管卡、射钉等材料均由乙方提供；
3、具体安装方法及要求详见施工图纸及甲方施工方案；
4.所有楼层层高＞6.5米搭设室内双排架及移动操作架（甲方另行搭设），楼层层高≤6.5米移动操作架由分包自理，产生的人工降效不另计价，已包含在此清单价款中。</t>
  </si>
  <si>
    <t>1、按照实际完成的并经过甲方等单位验收合格的面积计算</t>
  </si>
  <si>
    <t>m2</t>
  </si>
  <si>
    <t>200厚蒸压加气混凝土轻质墙板制作、安装</t>
  </si>
  <si>
    <t>100厚钢筋陶粒混凝土轻质隔墙制作、安装</t>
  </si>
  <si>
    <t>150厚钢筋陶粒混凝土轻质隔墙制作、安装</t>
  </si>
  <si>
    <t>200厚钢筋陶粒混凝土轻质隔墙制作、安装</t>
  </si>
  <si>
    <t>不含税小计</t>
  </si>
  <si>
    <t>税金（含税3%）</t>
  </si>
  <si>
    <t>含税合计</t>
  </si>
  <si>
    <t>备注：</t>
  </si>
  <si>
    <r>
      <rPr>
        <sz val="11"/>
        <rFont val="宋体"/>
        <charset val="134"/>
      </rPr>
      <t>以上价格为含税价，开具票面</t>
    </r>
    <r>
      <rPr>
        <u/>
        <sz val="11"/>
        <rFont val="宋体"/>
        <charset val="134"/>
      </rPr>
      <t xml:space="preserve">     %</t>
    </r>
    <r>
      <rPr>
        <sz val="11"/>
        <rFont val="宋体"/>
        <charset val="134"/>
      </rPr>
      <t>增值税专用发票（税率按国家政策执行，造价随之调整）。</t>
    </r>
  </si>
  <si>
    <t>本工程无甲供材，采用乙方包工包料的承包方式，即由乙方负责完成本合同约定承包范围全部工作内容所需的全部材料采购、供应及安装。</t>
  </si>
  <si>
    <t>其他费用E：包含机械费、措施费、管理费、利润等除主材费、辅材费、人工费及税金以外的其他所有费用。</t>
  </si>
  <si>
    <t>报价单位需包含轻质隔墙图纸深化设计，深化设计需得到甲方认可，相关费用已包含在综合单价内，不单独计算费用。</t>
  </si>
  <si>
    <t>主材为蒸压轻质混凝土墙板、钢筋陶粒混凝土轻质墙板。</t>
  </si>
  <si>
    <t>凡本表所列的“承包内容”作为施工完成内容不尽完善，具体内容按图纸及甲方施工施工方案要求；其单价包含为完成该分项工程的所有工序工作，不限于所列内容。</t>
  </si>
  <si>
    <t>其他未尽事宜，详见本合同相关条款约定。</t>
  </si>
  <si>
    <t>报价单位（盖章）：</t>
  </si>
  <si>
    <t>报价日期：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</si>
</sst>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7">
    <font>
      <sz val="9"/>
      <color theme="1"/>
      <name val="??"/>
      <charset val="134"/>
      <scheme val="minor"/>
    </font>
    <font>
      <b/>
      <sz val="9"/>
      <name val="宋体"/>
      <charset val="134"/>
    </font>
    <font>
      <b/>
      <sz val="11"/>
      <name val="宋体"/>
      <charset val="134"/>
    </font>
    <font>
      <b/>
      <sz val="9"/>
      <color rgb="FFFF0000"/>
      <name val="宋体"/>
      <charset val="134"/>
    </font>
    <font>
      <b/>
      <sz val="20"/>
      <name val="宋体"/>
      <charset val="134"/>
    </font>
    <font>
      <sz val="11"/>
      <name val="宋体"/>
      <charset val="134"/>
    </font>
    <font>
      <sz val="14"/>
      <name val="宋体"/>
      <charset val="134"/>
    </font>
    <font>
      <sz val="16"/>
      <name val="宋体"/>
      <charset val="134"/>
    </font>
    <font>
      <b/>
      <sz val="14"/>
      <name val="宋体"/>
      <charset val="134"/>
    </font>
    <font>
      <b/>
      <sz val="16"/>
      <name val="宋体"/>
      <charset val="134"/>
    </font>
    <font>
      <sz val="12"/>
      <name val="宋体"/>
      <charset val="134"/>
    </font>
    <font>
      <b/>
      <sz val="25"/>
      <name val="宋体"/>
      <charset val="134"/>
    </font>
    <font>
      <sz val="12"/>
      <color rgb="FFFF0000"/>
      <name val="宋体"/>
      <charset val="134"/>
    </font>
    <font>
      <sz val="18"/>
      <name val="宋体"/>
      <charset val="134"/>
    </font>
    <font>
      <b/>
      <sz val="22"/>
      <name val="宋体"/>
      <charset val="134"/>
    </font>
    <font>
      <sz val="12"/>
      <name val="Times New Roman"/>
      <charset val="0"/>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u/>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10" fillId="0" borderId="0"/>
    <xf numFmtId="0" fontId="0" fillId="0" borderId="0"/>
    <xf numFmtId="0" fontId="10" fillId="0" borderId="0"/>
  </cellStyleXfs>
  <cellXfs count="72">
    <xf numFmtId="0" fontId="0" fillId="0" borderId="0" xfId="50"/>
    <xf numFmtId="0" fontId="1" fillId="0" borderId="0" xfId="50" applyFont="1" applyFill="1"/>
    <xf numFmtId="0" fontId="2" fillId="0" borderId="0" xfId="50" applyFont="1" applyFill="1" applyAlignment="1">
      <alignment vertical="center"/>
    </xf>
    <xf numFmtId="0" fontId="2" fillId="0" borderId="0" xfId="50" applyFont="1" applyFill="1" applyAlignment="1">
      <alignment horizontal="center"/>
    </xf>
    <xf numFmtId="0" fontId="2" fillId="0" borderId="0" xfId="50" applyFont="1" applyFill="1"/>
    <xf numFmtId="0" fontId="2" fillId="0" borderId="0" xfId="50" applyFont="1" applyFill="1" applyAlignment="1">
      <alignment horizontal="center" vertical="center"/>
    </xf>
    <xf numFmtId="0" fontId="1" fillId="0" borderId="0" xfId="50" applyFont="1" applyFill="1" applyAlignment="1">
      <alignment horizontal="center"/>
    </xf>
    <xf numFmtId="0" fontId="1" fillId="0" borderId="0" xfId="50" applyFont="1" applyFill="1" applyAlignment="1">
      <alignment horizontal="left"/>
    </xf>
    <xf numFmtId="176" fontId="1" fillId="0" borderId="0" xfId="50" applyNumberFormat="1" applyFont="1" applyFill="1"/>
    <xf numFmtId="176" fontId="3" fillId="0" borderId="0" xfId="50" applyNumberFormat="1" applyFont="1" applyFill="1"/>
    <xf numFmtId="176" fontId="1" fillId="0" borderId="0" xfId="50" applyNumberFormat="1" applyFont="1" applyFill="1" applyAlignment="1">
      <alignment horizontal="center"/>
    </xf>
    <xf numFmtId="0" fontId="1" fillId="0" borderId="0" xfId="50" applyFont="1" applyFill="1" applyAlignment="1">
      <alignment horizontal="center" vertical="center"/>
    </xf>
    <xf numFmtId="0" fontId="4" fillId="0" borderId="0" xfId="50" applyFont="1" applyFill="1" applyAlignment="1">
      <alignment horizontal="center" vertical="center" wrapText="1"/>
    </xf>
    <xf numFmtId="0" fontId="4" fillId="0" borderId="0" xfId="50" applyFont="1" applyFill="1" applyAlignment="1">
      <alignment horizontal="left" vertical="center" wrapText="1"/>
    </xf>
    <xf numFmtId="176" fontId="4" fillId="0" borderId="0" xfId="50" applyNumberFormat="1" applyFont="1" applyFill="1" applyAlignment="1">
      <alignment horizontal="center" vertical="center" wrapText="1"/>
    </xf>
    <xf numFmtId="0" fontId="2" fillId="0" borderId="0" xfId="50" applyFont="1" applyFill="1" applyAlignment="1">
      <alignment horizontal="left" vertical="center" wrapText="1"/>
    </xf>
    <xf numFmtId="0" fontId="2" fillId="0" borderId="0" xfId="50" applyFont="1" applyFill="1" applyAlignment="1">
      <alignment horizontal="center" vertical="center" wrapText="1"/>
    </xf>
    <xf numFmtId="176" fontId="2" fillId="0" borderId="0" xfId="50" applyNumberFormat="1" applyFont="1" applyFill="1" applyAlignment="1">
      <alignment horizontal="left" vertical="center" wrapText="1"/>
    </xf>
    <xf numFmtId="176" fontId="2" fillId="0" borderId="0" xfId="50" applyNumberFormat="1" applyFont="1" applyFill="1" applyAlignment="1">
      <alignment horizontal="center" vertical="center" wrapText="1"/>
    </xf>
    <xf numFmtId="0" fontId="2" fillId="0" borderId="1" xfId="50" applyFont="1" applyFill="1" applyBorder="1" applyAlignment="1">
      <alignment horizontal="center" vertical="center"/>
    </xf>
    <xf numFmtId="0" fontId="2" fillId="0" borderId="1" xfId="50" applyFont="1" applyFill="1" applyBorder="1" applyAlignment="1">
      <alignment horizontal="center" vertical="center" wrapText="1"/>
    </xf>
    <xf numFmtId="176" fontId="2"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1" xfId="50" applyFont="1" applyFill="1" applyBorder="1" applyAlignment="1">
      <alignment horizontal="left" vertical="center" wrapText="1"/>
    </xf>
    <xf numFmtId="176" fontId="6" fillId="0" borderId="1" xfId="50" applyNumberFormat="1" applyFont="1" applyFill="1" applyBorder="1" applyAlignment="1">
      <alignment horizontal="center" vertical="center" wrapText="1"/>
    </xf>
    <xf numFmtId="176" fontId="7" fillId="0" borderId="1" xfId="50" applyNumberFormat="1" applyFont="1" applyFill="1" applyBorder="1" applyAlignment="1">
      <alignment horizontal="center" vertical="center" wrapText="1"/>
    </xf>
    <xf numFmtId="0" fontId="5" fillId="0" borderId="1" xfId="5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176" fontId="9" fillId="0" borderId="1" xfId="50" applyNumberFormat="1" applyFont="1" applyFill="1" applyBorder="1" applyAlignment="1">
      <alignment horizontal="center" vertical="center"/>
    </xf>
    <xf numFmtId="176" fontId="8" fillId="0" borderId="1" xfId="50" applyNumberFormat="1" applyFont="1" applyFill="1" applyBorder="1" applyAlignment="1">
      <alignment horizontal="center" vertical="center"/>
    </xf>
    <xf numFmtId="176" fontId="2" fillId="0" borderId="1" xfId="50" applyNumberFormat="1" applyFont="1" applyFill="1" applyBorder="1" applyAlignment="1">
      <alignment horizontal="center" vertical="center"/>
    </xf>
    <xf numFmtId="0" fontId="5" fillId="0" borderId="0" xfId="5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176" fontId="8" fillId="0" borderId="0" xfId="0" applyNumberFormat="1" applyFont="1" applyFill="1" applyBorder="1" applyAlignment="1">
      <alignment horizontal="center" vertical="center"/>
    </xf>
    <xf numFmtId="176" fontId="9" fillId="0" borderId="0" xfId="50" applyNumberFormat="1" applyFont="1" applyFill="1" applyBorder="1" applyAlignment="1">
      <alignment horizontal="center" vertical="center"/>
    </xf>
    <xf numFmtId="176" fontId="8" fillId="0" borderId="0" xfId="50" applyNumberFormat="1" applyFont="1" applyFill="1" applyBorder="1" applyAlignment="1">
      <alignment horizontal="center" vertical="center"/>
    </xf>
    <xf numFmtId="0" fontId="2" fillId="0" borderId="0" xfId="50" applyFont="1" applyFill="1" applyBorder="1" applyAlignment="1">
      <alignment horizontal="center" vertical="center"/>
    </xf>
    <xf numFmtId="0" fontId="5" fillId="0" borderId="0" xfId="0" applyFont="1" applyFill="1" applyBorder="1" applyAlignment="1">
      <alignment horizontal="left" vertical="center" wrapText="1"/>
    </xf>
    <xf numFmtId="0" fontId="10" fillId="0" borderId="0" xfId="0" applyFont="1" applyFill="1" applyBorder="1" applyAlignment="1"/>
    <xf numFmtId="0" fontId="11"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Border="1" applyAlignment="1">
      <alignment horizontal="left" vertical="center" wrapText="1"/>
    </xf>
    <xf numFmtId="0" fontId="6" fillId="0" borderId="0" xfId="0" applyFont="1" applyFill="1" applyAlignment="1">
      <alignment horizontal="left" vertical="center" wrapText="1"/>
    </xf>
    <xf numFmtId="0" fontId="10" fillId="0" borderId="0" xfId="0" applyFont="1" applyFill="1" applyBorder="1" applyAlignment="1">
      <alignment wrapText="1"/>
    </xf>
    <xf numFmtId="0" fontId="6" fillId="0" borderId="0" xfId="0" applyFont="1" applyFill="1" applyAlignment="1">
      <alignment vertical="center" wrapText="1"/>
    </xf>
    <xf numFmtId="0" fontId="12" fillId="0" borderId="0" xfId="0" applyFont="1" applyFill="1" applyBorder="1" applyAlignment="1"/>
    <xf numFmtId="0" fontId="6" fillId="0" borderId="0" xfId="0" applyFont="1" applyFill="1" applyBorder="1" applyAlignment="1">
      <alignment horizontal="center" vertical="center" wrapText="1"/>
    </xf>
    <xf numFmtId="0" fontId="6" fillId="0" borderId="0" xfId="0" applyFont="1" applyFill="1" applyBorder="1" applyAlignment="1">
      <alignment vertical="center"/>
    </xf>
    <xf numFmtId="0" fontId="10" fillId="0" borderId="0" xfId="51" applyFont="1" applyAlignment="1">
      <alignment horizontal="center" vertical="center"/>
    </xf>
    <xf numFmtId="0" fontId="10" fillId="0" borderId="0" xfId="51" applyAlignment="1">
      <alignment vertical="center"/>
    </xf>
    <xf numFmtId="0" fontId="13" fillId="0" borderId="0" xfId="51" applyFont="1" applyAlignment="1">
      <alignment horizontal="center" vertical="center"/>
    </xf>
    <xf numFmtId="0" fontId="10" fillId="0" borderId="0" xfId="51" applyFont="1" applyAlignment="1">
      <alignment vertical="center"/>
    </xf>
    <xf numFmtId="0" fontId="14" fillId="0" borderId="0" xfId="51" applyFont="1" applyFill="1" applyBorder="1" applyAlignment="1">
      <alignment horizontal="center" vertical="center" wrapText="1"/>
    </xf>
    <xf numFmtId="0" fontId="14" fillId="0" borderId="0" xfId="51" applyFont="1" applyFill="1" applyBorder="1" applyAlignment="1">
      <alignment horizontal="center" vertical="center"/>
    </xf>
    <xf numFmtId="0" fontId="14" fillId="0" borderId="0" xfId="51" applyFont="1" applyAlignment="1">
      <alignment vertical="center" wrapText="1"/>
    </xf>
    <xf numFmtId="0" fontId="15" fillId="0" borderId="0" xfId="51" applyFont="1" applyAlignment="1">
      <alignment horizontal="center" vertical="center"/>
    </xf>
    <xf numFmtId="0" fontId="15" fillId="0" borderId="0" xfId="51" applyFont="1" applyBorder="1" applyAlignment="1">
      <alignment horizontal="center" vertical="center"/>
    </xf>
    <xf numFmtId="0" fontId="10" fillId="0" borderId="0" xfId="51" applyFont="1" applyBorder="1" applyAlignment="1">
      <alignment vertical="center"/>
    </xf>
    <xf numFmtId="0" fontId="6" fillId="0" borderId="0" xfId="51" applyFont="1" applyAlignment="1">
      <alignment horizontal="right"/>
    </xf>
    <xf numFmtId="177" fontId="10" fillId="0" borderId="2" xfId="51" applyNumberFormat="1" applyFont="1" applyBorder="1" applyAlignment="1">
      <alignment horizontal="center"/>
    </xf>
    <xf numFmtId="0" fontId="6" fillId="0" borderId="0" xfId="51" applyFont="1" applyAlignment="1">
      <alignment horizontal="left"/>
    </xf>
    <xf numFmtId="0" fontId="10" fillId="0" borderId="3" xfId="51" applyFont="1" applyBorder="1" applyAlignment="1">
      <alignment horizontal="center"/>
    </xf>
    <xf numFmtId="0" fontId="10" fillId="0" borderId="0" xfId="51" applyFont="1" applyBorder="1" applyAlignment="1"/>
    <xf numFmtId="0" fontId="10" fillId="0" borderId="2" xfId="51" applyFont="1" applyBorder="1" applyAlignment="1">
      <alignment horizontal="center"/>
    </xf>
    <xf numFmtId="0" fontId="10" fillId="0" borderId="2" xfId="51" applyFont="1" applyBorder="1" applyAlignment="1">
      <alignment horizontal="left"/>
    </xf>
    <xf numFmtId="14" fontId="6" fillId="0" borderId="0" xfId="51" applyNumberFormat="1" applyFont="1" applyAlignment="1">
      <alignment horizontal="right"/>
    </xf>
    <xf numFmtId="14" fontId="10" fillId="0" borderId="2" xfId="51" applyNumberFormat="1" applyFont="1" applyBorder="1" applyAlignment="1">
      <alignment horizontal="left"/>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万科城A标门窗清单 2 2" xfId="49"/>
    <cellStyle name="Normal" xfId="50"/>
    <cellStyle name="常规_桂江景裕豪园智能化招标清单(2012.12.10，含编说) " xfId="51"/>
  </cellStyles>
  <tableStyles count="0" defaultTableStyle="TableStyleMedium2"/>
  <colors>
    <mruColors>
      <color rgb="00FFC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10</xdr:col>
      <xdr:colOff>857250</xdr:colOff>
      <xdr:row>23</xdr:row>
      <xdr:rowOff>114300</xdr:rowOff>
    </xdr:from>
    <xdr:to>
      <xdr:col>18</xdr:col>
      <xdr:colOff>955040</xdr:colOff>
      <xdr:row>45</xdr:row>
      <xdr:rowOff>45720</xdr:rowOff>
    </xdr:to>
    <xdr:pic>
      <xdr:nvPicPr>
        <xdr:cNvPr id="4" name="图片 80" descr="73140e94e63529f14eac25e9fd776f2"/>
        <xdr:cNvPicPr>
          <a:picLocks noChangeAspect="1"/>
        </xdr:cNvPicPr>
      </xdr:nvPicPr>
      <xdr:blipFill>
        <a:blip r:embed="rId1"/>
        <a:stretch>
          <a:fillRect/>
        </a:stretch>
      </xdr:blipFill>
      <xdr:spPr>
        <a:xfrm>
          <a:off x="14698345" y="11287125"/>
          <a:ext cx="3279775" cy="3074670"/>
        </a:xfrm>
        <a:prstGeom prst="rect">
          <a:avLst/>
        </a:prstGeom>
        <a:noFill/>
        <a:ln>
          <a:noFill/>
        </a:ln>
      </xdr:spPr>
    </xdr:pic>
    <xdr:clientData/>
  </xdr:twoCellAnchor>
  <xdr:twoCellAnchor editAs="oneCell">
    <xdr:from>
      <xdr:col>8</xdr:col>
      <xdr:colOff>123825</xdr:colOff>
      <xdr:row>82</xdr:row>
      <xdr:rowOff>47625</xdr:rowOff>
    </xdr:from>
    <xdr:to>
      <xdr:col>34</xdr:col>
      <xdr:colOff>301625</xdr:colOff>
      <xdr:row>123</xdr:row>
      <xdr:rowOff>38100</xdr:rowOff>
    </xdr:to>
    <xdr:pic>
      <xdr:nvPicPr>
        <xdr:cNvPr id="6" name="图片 5"/>
        <xdr:cNvPicPr>
          <a:picLocks noChangeAspect="1"/>
        </xdr:cNvPicPr>
      </xdr:nvPicPr>
      <xdr:blipFill>
        <a:blip r:embed="rId2"/>
        <a:stretch>
          <a:fillRect/>
        </a:stretch>
      </xdr:blipFill>
      <xdr:spPr>
        <a:xfrm>
          <a:off x="11469370" y="19650075"/>
          <a:ext cx="11010900" cy="5848350"/>
        </a:xfrm>
        <a:prstGeom prst="rect">
          <a:avLst/>
        </a:prstGeom>
        <a:noFill/>
        <a:ln w="9525">
          <a:noFill/>
        </a:ln>
      </xdr:spPr>
    </xdr:pic>
    <xdr:clientData/>
  </xdr:twoCellAnchor>
  <xdr:twoCellAnchor editAs="oneCell">
    <xdr:from>
      <xdr:col>1</xdr:col>
      <xdr:colOff>1543685</xdr:colOff>
      <xdr:row>24</xdr:row>
      <xdr:rowOff>107315</xdr:rowOff>
    </xdr:from>
    <xdr:to>
      <xdr:col>7</xdr:col>
      <xdr:colOff>800735</xdr:colOff>
      <xdr:row>58</xdr:row>
      <xdr:rowOff>50165</xdr:rowOff>
    </xdr:to>
    <xdr:pic>
      <xdr:nvPicPr>
        <xdr:cNvPr id="2" name="图片 1"/>
        <xdr:cNvPicPr>
          <a:picLocks noChangeAspect="1"/>
        </xdr:cNvPicPr>
      </xdr:nvPicPr>
      <xdr:blipFill>
        <a:blip r:embed="rId3"/>
        <a:stretch>
          <a:fillRect/>
        </a:stretch>
      </xdr:blipFill>
      <xdr:spPr>
        <a:xfrm>
          <a:off x="1964055" y="11423015"/>
          <a:ext cx="8934450" cy="48006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0.8\01-&#36164;&#37329;&#35745;&#21010;\&#21608;&#36164;&#37329;&#35745;&#21010;\&#36164;&#37329;&#35745;&#21010;&#25253;&#34920;-%20&#20013;&#27888;&#24314;&#23433;%202022-11-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4037;&#20316;&#24037;&#31243;\2015.08.23&#31181;&#23376;&#20179;&#24211;&#65288;&#34013;&#22270;&#65289;\&#31181;&#23376;&#20179;&#24211;&#26368;&#32456;&#25991;&#20214;2015.08.27\&#35745;&#31639;&#31295;\2015.08.24&#38646;&#26143;&#35745;&#31639;&#31295;-&#31181;&#23376;&#20179;&#242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表封面"/>
      <sheetName val="1 资金计划"/>
      <sheetName val="2 资金余额表"/>
      <sheetName val="3 付款计划-按供应商"/>
      <sheetName val="sheet2"/>
      <sheetName val="4 付款计划-按项目"/>
      <sheetName val="5应收-已审批完成"/>
      <sheetName val="6应收-已送批待审批"/>
      <sheetName val="7周资金计划执行情况"/>
      <sheetName val="应付款登记表"/>
      <sheetName val="1"/>
      <sheetName val="供应商目录"/>
      <sheetName val="供应商滞纳金"/>
      <sheetName val="备注"/>
      <sheetName val="Sheet1"/>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钢构计算稿"/>
      <sheetName val="零星计算稿"/>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topLeftCell="A6" workbookViewId="0">
      <selection activeCell="E14" sqref="E14"/>
    </sheetView>
  </sheetViews>
  <sheetFormatPr defaultColWidth="10.2857142857143" defaultRowHeight="24.95" customHeight="1" outlineLevelCol="3"/>
  <cols>
    <col min="1" max="1" width="18.4285714285714" style="53" customWidth="1"/>
    <col min="2" max="2" width="49.7142857142857" style="54" customWidth="1"/>
    <col min="3" max="3" width="10.2857142857143" style="54"/>
    <col min="4" max="4" width="11.4285714285714" style="54" customWidth="1"/>
    <col min="5" max="16384" width="10.2857142857143" style="54"/>
  </cols>
  <sheetData>
    <row r="1" customHeight="1" spans="1:4">
      <c r="A1" s="55"/>
      <c r="B1" s="56"/>
      <c r="C1" s="56"/>
      <c r="D1" s="56"/>
    </row>
    <row r="2" customHeight="1" spans="1:4">
      <c r="A2" s="57" t="s">
        <v>0</v>
      </c>
      <c r="B2" s="57"/>
      <c r="C2" s="57"/>
      <c r="D2" s="57"/>
    </row>
    <row r="3" customHeight="1" spans="1:4">
      <c r="A3" s="57"/>
      <c r="B3" s="57"/>
      <c r="C3" s="57"/>
      <c r="D3" s="57"/>
    </row>
    <row r="4" ht="36" customHeight="1" spans="1:4">
      <c r="A4" s="57"/>
      <c r="B4" s="57"/>
      <c r="C4" s="57"/>
      <c r="D4" s="57"/>
    </row>
    <row r="5" ht="29.1" customHeight="1" spans="1:4">
      <c r="A5" s="58"/>
      <c r="B5" s="58"/>
      <c r="C5" s="58"/>
      <c r="D5" s="58"/>
    </row>
    <row r="6" customHeight="1" spans="1:4">
      <c r="A6" s="59"/>
      <c r="B6" s="59"/>
      <c r="C6" s="59"/>
      <c r="D6" s="59"/>
    </row>
    <row r="7" customHeight="1" spans="1:4">
      <c r="A7" s="58" t="s">
        <v>1</v>
      </c>
      <c r="B7" s="58"/>
      <c r="C7" s="58"/>
      <c r="D7" s="58"/>
    </row>
    <row r="8" customHeight="1" spans="1:4">
      <c r="B8" s="56"/>
      <c r="C8" s="56"/>
      <c r="D8" s="56"/>
    </row>
    <row r="9" customHeight="1" spans="1:4">
      <c r="B9" s="56"/>
      <c r="C9" s="56"/>
      <c r="D9" s="56"/>
    </row>
    <row r="10" customHeight="1" spans="1:4">
      <c r="A10" s="60"/>
      <c r="B10" s="56"/>
      <c r="C10" s="56"/>
      <c r="D10" s="56"/>
    </row>
    <row r="11" customHeight="1" spans="1:4">
      <c r="A11" s="60"/>
      <c r="B11" s="56"/>
      <c r="C11" s="56"/>
      <c r="D11" s="56"/>
    </row>
    <row r="12" customHeight="1" spans="1:4">
      <c r="A12" s="60"/>
      <c r="B12" s="56"/>
      <c r="C12" s="56"/>
      <c r="D12" s="56"/>
    </row>
    <row r="13" ht="39.95" customHeight="1" spans="1:4">
      <c r="A13" s="61"/>
      <c r="B13" s="62"/>
      <c r="C13" s="56"/>
      <c r="D13" s="56"/>
    </row>
    <row r="14" ht="32.25" customHeight="1" spans="1:4">
      <c r="A14" s="63" t="s">
        <v>2</v>
      </c>
      <c r="B14" s="64"/>
      <c r="C14" s="65" t="s">
        <v>3</v>
      </c>
      <c r="D14" s="56"/>
    </row>
    <row r="15" ht="32.25" customHeight="1" spans="1:4">
      <c r="A15" s="63" t="s">
        <v>4</v>
      </c>
      <c r="B15" s="66"/>
      <c r="C15" s="66"/>
      <c r="D15" s="56"/>
    </row>
    <row r="16" ht="32.25" customHeight="1" spans="1:4">
      <c r="A16" s="63"/>
      <c r="B16" s="67"/>
      <c r="C16" s="56"/>
      <c r="D16" s="56"/>
    </row>
    <row r="17" ht="33" customHeight="1" spans="1:4">
      <c r="A17" s="63" t="s">
        <v>5</v>
      </c>
      <c r="B17" s="68" t="s">
        <v>6</v>
      </c>
      <c r="C17" s="68"/>
      <c r="D17" s="56"/>
    </row>
    <row r="18" ht="33" customHeight="1" spans="1:4">
      <c r="A18" s="63" t="s">
        <v>7</v>
      </c>
      <c r="B18" s="69"/>
      <c r="C18" s="69"/>
      <c r="D18" s="56"/>
    </row>
    <row r="19" ht="33" customHeight="1" spans="1:4">
      <c r="A19" s="70" t="s">
        <v>8</v>
      </c>
      <c r="B19" s="71"/>
      <c r="C19" s="69"/>
      <c r="D19" s="56"/>
    </row>
  </sheetData>
  <mergeCells count="7">
    <mergeCell ref="A5:D5"/>
    <mergeCell ref="A7:D7"/>
    <mergeCell ref="B15:C15"/>
    <mergeCell ref="B17:C17"/>
    <mergeCell ref="B18:C18"/>
    <mergeCell ref="B19:C19"/>
    <mergeCell ref="A2:D4"/>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view="pageBreakPreview" zoomScaleNormal="100" workbookViewId="0">
      <selection activeCell="A6" sqref="A6:I6"/>
    </sheetView>
  </sheetViews>
  <sheetFormatPr defaultColWidth="10.3333333333333" defaultRowHeight="14.25"/>
  <cols>
    <col min="1" max="1" width="10.3333333333333" style="42"/>
    <col min="2" max="2" width="7.5047619047619" style="42" customWidth="1"/>
    <col min="3" max="3" width="6.33333333333333" style="42" customWidth="1"/>
    <col min="4" max="4" width="6" style="42" customWidth="1"/>
    <col min="5" max="5" width="6.83809523809524" style="42" customWidth="1"/>
    <col min="6" max="6" width="6.66666666666667" style="42" customWidth="1"/>
    <col min="7" max="7" width="10.3333333333333" style="42"/>
    <col min="8" max="8" width="7" style="42" customWidth="1"/>
    <col min="9" max="9" width="40.4285714285714" style="42" customWidth="1"/>
    <col min="10" max="10" width="10.3333333333333" style="42"/>
    <col min="11" max="11" width="64.1619047619048" style="42" customWidth="1"/>
    <col min="12" max="16384" width="10.3333333333333" style="42"/>
  </cols>
  <sheetData>
    <row r="1" s="42" customFormat="1" ht="32.25" spans="1:11">
      <c r="A1" s="43" t="s">
        <v>9</v>
      </c>
      <c r="B1" s="44"/>
      <c r="C1" s="44"/>
      <c r="D1" s="44"/>
      <c r="E1" s="44"/>
      <c r="F1" s="44"/>
      <c r="G1" s="44"/>
      <c r="H1" s="44"/>
      <c r="I1" s="44"/>
    </row>
    <row r="2" s="42" customFormat="1" ht="30" customHeight="1" spans="1:11">
      <c r="A2" s="45"/>
      <c r="B2" s="45"/>
      <c r="C2" s="45"/>
      <c r="D2" s="45"/>
      <c r="E2" s="45"/>
      <c r="F2" s="45"/>
      <c r="G2" s="45"/>
      <c r="H2" s="45"/>
      <c r="I2" s="45"/>
    </row>
    <row r="3" s="42" customFormat="1" ht="30" customHeight="1" spans="1:11">
      <c r="A3" s="45" t="s">
        <v>10</v>
      </c>
      <c r="B3" s="45"/>
      <c r="C3" s="45"/>
      <c r="D3" s="45"/>
      <c r="E3" s="45"/>
      <c r="F3" s="45"/>
      <c r="G3" s="45"/>
      <c r="H3" s="45"/>
      <c r="I3" s="45"/>
    </row>
    <row r="4" s="42" customFormat="1" ht="18" customHeight="1" spans="1:11">
      <c r="A4" s="45"/>
      <c r="B4" s="45"/>
      <c r="C4" s="45"/>
      <c r="D4" s="45"/>
      <c r="E4" s="45"/>
      <c r="F4" s="45"/>
      <c r="G4" s="45"/>
      <c r="H4" s="45"/>
      <c r="I4" s="45"/>
    </row>
    <row r="5" s="42" customFormat="1" ht="30" customHeight="1" spans="1:11">
      <c r="A5" s="45" t="s">
        <v>11</v>
      </c>
      <c r="B5" s="45"/>
      <c r="C5" s="45"/>
      <c r="D5" s="45"/>
      <c r="E5" s="45"/>
      <c r="F5" s="45"/>
      <c r="G5" s="45"/>
      <c r="H5" s="45"/>
      <c r="I5" s="45"/>
    </row>
    <row r="6" s="42" customFormat="1" ht="65" customHeight="1" spans="1:11">
      <c r="A6" s="46" t="s">
        <v>12</v>
      </c>
      <c r="B6" s="46"/>
      <c r="C6" s="46"/>
      <c r="D6" s="46"/>
      <c r="E6" s="46"/>
      <c r="F6" s="46"/>
      <c r="G6" s="46"/>
      <c r="H6" s="46"/>
      <c r="I6" s="46"/>
    </row>
    <row r="7" s="42" customFormat="1" ht="15" customHeight="1" spans="1:11">
      <c r="A7" s="45"/>
      <c r="B7" s="45"/>
      <c r="C7" s="45"/>
      <c r="D7" s="45"/>
      <c r="E7" s="45"/>
      <c r="F7" s="45"/>
      <c r="G7" s="45"/>
      <c r="H7" s="45"/>
      <c r="I7" s="45"/>
    </row>
    <row r="8" s="42" customFormat="1" ht="30" customHeight="1" spans="1:11">
      <c r="A8" s="46" t="s">
        <v>13</v>
      </c>
      <c r="B8" s="46"/>
      <c r="C8" s="46"/>
      <c r="D8" s="46"/>
      <c r="E8" s="46"/>
      <c r="F8" s="46"/>
      <c r="G8" s="46"/>
      <c r="H8" s="46"/>
      <c r="I8" s="46"/>
    </row>
    <row r="9" s="42" customFormat="1" ht="47" customHeight="1" spans="1:11">
      <c r="A9" s="47" t="s">
        <v>14</v>
      </c>
      <c r="B9" s="47"/>
      <c r="C9" s="47"/>
      <c r="D9" s="47"/>
      <c r="E9" s="47"/>
      <c r="F9" s="47"/>
      <c r="G9" s="47"/>
      <c r="H9" s="47"/>
      <c r="I9" s="47"/>
      <c r="K9" s="48"/>
    </row>
    <row r="10" s="42" customFormat="1" ht="39" customHeight="1" spans="1:11">
      <c r="A10" s="47" t="s">
        <v>15</v>
      </c>
      <c r="B10" s="47"/>
      <c r="C10" s="47"/>
      <c r="D10" s="47"/>
      <c r="E10" s="47"/>
      <c r="F10" s="47"/>
      <c r="G10" s="47"/>
      <c r="H10" s="47"/>
      <c r="I10" s="47"/>
    </row>
    <row r="11" s="42" customFormat="1" ht="241" customHeight="1" spans="1:11">
      <c r="A11" s="49" t="s">
        <v>16</v>
      </c>
      <c r="B11" s="49"/>
      <c r="C11" s="49"/>
      <c r="D11" s="49"/>
      <c r="E11" s="49"/>
      <c r="F11" s="49"/>
      <c r="G11" s="49"/>
      <c r="H11" s="49"/>
      <c r="I11" s="49"/>
    </row>
    <row r="12" s="42" customFormat="1" ht="58" customHeight="1" spans="1:11">
      <c r="A12" s="49" t="s">
        <v>17</v>
      </c>
      <c r="B12" s="49"/>
      <c r="C12" s="49"/>
      <c r="D12" s="49"/>
      <c r="E12" s="49"/>
      <c r="F12" s="49"/>
      <c r="G12" s="49"/>
      <c r="H12" s="49"/>
      <c r="I12" s="49"/>
    </row>
    <row r="13" s="42" customFormat="1" ht="40" customHeight="1" spans="1:11">
      <c r="A13" s="49" t="s">
        <v>18</v>
      </c>
      <c r="B13" s="49"/>
      <c r="C13" s="49"/>
      <c r="D13" s="49"/>
      <c r="E13" s="49"/>
      <c r="F13" s="49"/>
      <c r="G13" s="49"/>
      <c r="H13" s="49"/>
      <c r="I13" s="49"/>
    </row>
    <row r="14" s="42" customFormat="1" ht="41" customHeight="1" spans="1:11">
      <c r="A14" s="49" t="s">
        <v>19</v>
      </c>
      <c r="B14" s="49"/>
      <c r="C14" s="49"/>
      <c r="D14" s="49"/>
      <c r="E14" s="49"/>
      <c r="F14" s="49"/>
      <c r="G14" s="49"/>
      <c r="H14" s="49"/>
      <c r="I14" s="49"/>
      <c r="J14" s="50"/>
    </row>
    <row r="15" s="42" customFormat="1" ht="30" customHeight="1" spans="1:11">
      <c r="A15" s="47" t="s">
        <v>20</v>
      </c>
      <c r="B15" s="47"/>
      <c r="C15" s="47"/>
      <c r="D15" s="47"/>
      <c r="E15" s="47"/>
      <c r="F15" s="47"/>
      <c r="G15" s="47"/>
      <c r="H15" s="47"/>
      <c r="I15" s="47"/>
    </row>
    <row r="16" s="42" customFormat="1" ht="35" customHeight="1" spans="1:11">
      <c r="A16" s="47" t="s">
        <v>21</v>
      </c>
      <c r="B16" s="47"/>
      <c r="C16" s="47"/>
      <c r="D16" s="47"/>
      <c r="E16" s="47"/>
      <c r="F16" s="47"/>
      <c r="G16" s="47"/>
      <c r="H16" s="47"/>
      <c r="I16" s="47"/>
      <c r="K16" s="48"/>
    </row>
    <row r="17" s="42" customFormat="1" ht="18.75" spans="1:9">
      <c r="A17" s="51"/>
      <c r="B17" s="51"/>
      <c r="C17" s="51"/>
      <c r="D17" s="51"/>
      <c r="E17" s="51"/>
      <c r="F17" s="51"/>
      <c r="G17" s="51"/>
      <c r="H17" s="51"/>
      <c r="I17" s="51"/>
    </row>
    <row r="18" s="42" customFormat="1" ht="18.75" spans="1:9">
      <c r="A18" s="52"/>
      <c r="B18" s="52"/>
      <c r="C18" s="52"/>
      <c r="D18" s="52"/>
      <c r="E18" s="52"/>
      <c r="F18" s="52"/>
      <c r="G18" s="52"/>
      <c r="H18" s="52"/>
      <c r="I18" s="52"/>
    </row>
    <row r="19" s="42" customFormat="1" ht="18.75" spans="1:9">
      <c r="A19" s="52"/>
      <c r="B19" s="52"/>
      <c r="C19" s="52"/>
      <c r="D19" s="52"/>
      <c r="E19" s="52"/>
      <c r="F19" s="52"/>
      <c r="G19" s="52"/>
      <c r="H19" s="52"/>
      <c r="I19" s="52"/>
    </row>
  </sheetData>
  <mergeCells count="16">
    <mergeCell ref="A1:I1"/>
    <mergeCell ref="A2:I2"/>
    <mergeCell ref="A3:I3"/>
    <mergeCell ref="A5:I5"/>
    <mergeCell ref="A6:I6"/>
    <mergeCell ref="A7:I7"/>
    <mergeCell ref="A8:I8"/>
    <mergeCell ref="A9:I9"/>
    <mergeCell ref="A10:I10"/>
    <mergeCell ref="A11:I11"/>
    <mergeCell ref="A12:I12"/>
    <mergeCell ref="A13:I13"/>
    <mergeCell ref="A14:I14"/>
    <mergeCell ref="A15:I15"/>
    <mergeCell ref="A16:I16"/>
    <mergeCell ref="A17:I17"/>
  </mergeCells>
  <pageMargins left="0.75" right="0.75" top="1" bottom="1" header="0.5" footer="0.5"/>
  <pageSetup paperSize="9" scale="93"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outlinePr summaryBelow="0"/>
  </sheetPr>
  <dimension ref="A1:AC20"/>
  <sheetViews>
    <sheetView tabSelected="1" view="pageBreakPreview" zoomScale="85" zoomScaleNormal="70" topLeftCell="A20" workbookViewId="0">
      <selection activeCell="AB26" sqref="AB26"/>
    </sheetView>
  </sheetViews>
  <sheetFormatPr defaultColWidth="9" defaultRowHeight="11.25"/>
  <cols>
    <col min="1" max="1" width="6.3047619047619" style="1" customWidth="1"/>
    <col min="2" max="2" width="29.2380952380952" style="6" customWidth="1"/>
    <col min="3" max="3" width="35.6285714285714" style="7" customWidth="1"/>
    <col min="4" max="4" width="34.447619047619" style="7" customWidth="1"/>
    <col min="5" max="5" width="8.4" style="1" customWidth="1"/>
    <col min="6" max="8" width="18.7142857142857" style="8" customWidth="1"/>
    <col min="9" max="9" width="18.7142857142857" style="9" customWidth="1"/>
    <col min="10" max="10" width="18.7142857142857" style="8" customWidth="1"/>
    <col min="11" max="11" width="14.6952380952381" style="10" customWidth="1"/>
    <col min="12" max="12" width="24" style="10" customWidth="1"/>
    <col min="13" max="13" width="23.352380952381" style="7" customWidth="1"/>
    <col min="14" max="14" width="19.6380952380952" style="11" hidden="1" customWidth="1"/>
    <col min="15" max="17" width="13.3904761904762" style="11" hidden="1" customWidth="1"/>
    <col min="18" max="18" width="19.6380952380952" style="11" hidden="1" customWidth="1"/>
    <col min="19" max="27" width="14.2857142857143" style="11" hidden="1" customWidth="1"/>
    <col min="28" max="29" width="9" style="11"/>
    <col min="30" max="16384" width="9" style="1"/>
  </cols>
  <sheetData>
    <row r="1" s="1" customFormat="1" ht="36" customHeight="1" spans="1:29">
      <c r="A1" s="12" t="s">
        <v>22</v>
      </c>
      <c r="B1" s="12"/>
      <c r="C1" s="13"/>
      <c r="D1" s="13"/>
      <c r="E1" s="12"/>
      <c r="F1" s="14"/>
      <c r="G1" s="14"/>
      <c r="H1" s="14"/>
      <c r="I1" s="14"/>
      <c r="J1" s="14"/>
      <c r="K1" s="14"/>
      <c r="L1" s="14"/>
      <c r="M1" s="13"/>
      <c r="N1" s="11"/>
      <c r="O1" s="11"/>
      <c r="P1" s="11"/>
      <c r="Q1" s="11"/>
      <c r="R1" s="11"/>
      <c r="S1" s="11"/>
      <c r="T1" s="11"/>
      <c r="U1" s="11"/>
      <c r="V1" s="11"/>
      <c r="W1" s="11"/>
      <c r="X1" s="11"/>
      <c r="Y1" s="11"/>
      <c r="Z1" s="11"/>
      <c r="AA1" s="11"/>
      <c r="AB1" s="11"/>
      <c r="AC1" s="11"/>
    </row>
    <row r="2" s="2" customFormat="1" ht="30" customHeight="1" spans="1:29">
      <c r="A2" s="15" t="s">
        <v>23</v>
      </c>
      <c r="B2" s="16"/>
      <c r="C2" s="15"/>
      <c r="D2" s="15"/>
      <c r="E2" s="15"/>
      <c r="F2" s="17"/>
      <c r="G2" s="17"/>
      <c r="H2" s="17"/>
      <c r="I2" s="17"/>
      <c r="J2" s="17"/>
      <c r="K2" s="18"/>
      <c r="L2" s="18"/>
      <c r="M2" s="15"/>
      <c r="N2" s="19" t="s">
        <v>24</v>
      </c>
      <c r="O2" s="19" t="s">
        <v>25</v>
      </c>
      <c r="P2" s="19"/>
      <c r="Q2" s="19"/>
      <c r="R2" s="19" t="s">
        <v>24</v>
      </c>
      <c r="S2" s="19" t="s">
        <v>25</v>
      </c>
      <c r="T2" s="19"/>
      <c r="U2" s="19"/>
      <c r="V2" s="19"/>
      <c r="W2" s="19"/>
      <c r="X2" s="19"/>
      <c r="Y2" s="19"/>
      <c r="Z2" s="19"/>
      <c r="AA2" s="19"/>
      <c r="AB2" s="5"/>
      <c r="AC2" s="5"/>
    </row>
    <row r="3" s="3" customFormat="1" ht="59" customHeight="1" spans="1:29">
      <c r="A3" s="20" t="s">
        <v>26</v>
      </c>
      <c r="B3" s="20" t="s">
        <v>27</v>
      </c>
      <c r="C3" s="20" t="s">
        <v>28</v>
      </c>
      <c r="D3" s="20" t="s">
        <v>29</v>
      </c>
      <c r="E3" s="20" t="s">
        <v>30</v>
      </c>
      <c r="F3" s="21" t="s">
        <v>31</v>
      </c>
      <c r="G3" s="21" t="s">
        <v>32</v>
      </c>
      <c r="H3" s="21" t="s">
        <v>33</v>
      </c>
      <c r="I3" s="21" t="s">
        <v>34</v>
      </c>
      <c r="J3" s="21" t="s">
        <v>35</v>
      </c>
      <c r="K3" s="21" t="s">
        <v>36</v>
      </c>
      <c r="L3" s="21" t="s">
        <v>37</v>
      </c>
      <c r="M3" s="20" t="s">
        <v>38</v>
      </c>
      <c r="N3" s="19" t="s">
        <v>39</v>
      </c>
      <c r="O3" s="19" t="s">
        <v>40</v>
      </c>
      <c r="P3" s="19" t="s">
        <v>41</v>
      </c>
      <c r="Q3" s="19" t="s">
        <v>42</v>
      </c>
      <c r="R3" s="19" t="s">
        <v>43</v>
      </c>
      <c r="S3" s="19" t="s">
        <v>44</v>
      </c>
      <c r="T3" s="19" t="s">
        <v>45</v>
      </c>
      <c r="U3" s="19" t="s">
        <v>46</v>
      </c>
      <c r="V3" s="19" t="s">
        <v>47</v>
      </c>
      <c r="W3" s="19" t="s">
        <v>48</v>
      </c>
      <c r="X3" s="19" t="s">
        <v>49</v>
      </c>
      <c r="Y3" s="19" t="s">
        <v>50</v>
      </c>
      <c r="Z3" s="19" t="s">
        <v>51</v>
      </c>
      <c r="AA3" s="19" t="s">
        <v>52</v>
      </c>
      <c r="AB3" s="5"/>
      <c r="AC3" s="5"/>
    </row>
    <row r="4" s="3" customFormat="1" ht="80" customHeight="1" spans="1:29">
      <c r="A4" s="22">
        <v>1</v>
      </c>
      <c r="B4" s="22" t="s">
        <v>53</v>
      </c>
      <c r="C4" s="23" t="s">
        <v>54</v>
      </c>
      <c r="D4" s="23" t="s">
        <v>55</v>
      </c>
      <c r="E4" s="22" t="s">
        <v>56</v>
      </c>
      <c r="F4" s="24">
        <f>(N4+R4)/0.1</f>
        <v>1633.3</v>
      </c>
      <c r="G4" s="24"/>
      <c r="H4" s="24"/>
      <c r="I4" s="24"/>
      <c r="J4" s="24"/>
      <c r="K4" s="25"/>
      <c r="L4" s="24"/>
      <c r="M4" s="22"/>
      <c r="N4" s="19"/>
      <c r="O4" s="19"/>
      <c r="P4" s="19"/>
      <c r="Q4" s="19"/>
      <c r="R4" s="19">
        <v>163.33</v>
      </c>
      <c r="S4" s="19">
        <v>17.85</v>
      </c>
      <c r="T4" s="19">
        <v>17.85</v>
      </c>
      <c r="U4" s="19">
        <v>17.85</v>
      </c>
      <c r="V4" s="19">
        <v>17.85</v>
      </c>
      <c r="W4" s="19">
        <v>17.85</v>
      </c>
      <c r="X4" s="19">
        <v>17.85</v>
      </c>
      <c r="Y4" s="19">
        <v>17.85</v>
      </c>
      <c r="Z4" s="19">
        <v>24.22</v>
      </c>
      <c r="AA4" s="19">
        <v>14.09</v>
      </c>
      <c r="AB4" s="5"/>
      <c r="AC4" s="5"/>
    </row>
    <row r="5" s="4" customFormat="1" ht="80" customHeight="1" spans="1:29">
      <c r="A5" s="22">
        <v>2</v>
      </c>
      <c r="B5" s="22" t="s">
        <v>57</v>
      </c>
      <c r="C5" s="23"/>
      <c r="D5" s="23" t="s">
        <v>55</v>
      </c>
      <c r="E5" s="22" t="s">
        <v>56</v>
      </c>
      <c r="F5" s="24">
        <f>(N5+R5)/0.2</f>
        <v>6608.322</v>
      </c>
      <c r="G5" s="24"/>
      <c r="H5" s="24"/>
      <c r="I5" s="24"/>
      <c r="J5" s="24"/>
      <c r="K5" s="25"/>
      <c r="L5" s="24"/>
      <c r="M5" s="26"/>
      <c r="N5" s="19">
        <v>195.7484</v>
      </c>
      <c r="O5" s="19">
        <v>71.65</v>
      </c>
      <c r="P5" s="19">
        <f>123.39</f>
        <v>123.39</v>
      </c>
      <c r="Q5" s="19"/>
      <c r="R5" s="19">
        <v>1125.916</v>
      </c>
      <c r="S5" s="19">
        <v>127.17</v>
      </c>
      <c r="T5" s="19">
        <v>127.17</v>
      </c>
      <c r="U5" s="19">
        <v>127.17</v>
      </c>
      <c r="V5" s="19">
        <v>127.17</v>
      </c>
      <c r="W5" s="19">
        <v>127.17</v>
      </c>
      <c r="X5" s="19">
        <v>127.17</v>
      </c>
      <c r="Y5" s="19">
        <v>127.17</v>
      </c>
      <c r="Z5" s="19">
        <v>143.19</v>
      </c>
      <c r="AA5" s="19">
        <v>87</v>
      </c>
      <c r="AB5" s="5"/>
      <c r="AC5" s="5"/>
    </row>
    <row r="6" s="4" customFormat="1" ht="80" customHeight="1" spans="1:29">
      <c r="A6" s="22">
        <v>3</v>
      </c>
      <c r="B6" s="22" t="s">
        <v>58</v>
      </c>
      <c r="C6" s="23"/>
      <c r="D6" s="23" t="s">
        <v>55</v>
      </c>
      <c r="E6" s="22" t="s">
        <v>56</v>
      </c>
      <c r="F6" s="24">
        <f>(N6+R6)/0.1</f>
        <v>5708.1</v>
      </c>
      <c r="G6" s="24"/>
      <c r="H6" s="24"/>
      <c r="I6" s="24"/>
      <c r="J6" s="24"/>
      <c r="K6" s="25"/>
      <c r="L6" s="24"/>
      <c r="M6" s="26"/>
      <c r="N6" s="19">
        <v>0.02</v>
      </c>
      <c r="O6" s="19">
        <v>0.02</v>
      </c>
      <c r="P6" s="19"/>
      <c r="Q6" s="19"/>
      <c r="R6" s="19">
        <v>570.79</v>
      </c>
      <c r="S6" s="19">
        <v>64.62</v>
      </c>
      <c r="T6" s="19">
        <v>64.62</v>
      </c>
      <c r="U6" s="19">
        <v>64.62</v>
      </c>
      <c r="V6" s="19">
        <v>64.62</v>
      </c>
      <c r="W6" s="19">
        <v>64.62</v>
      </c>
      <c r="X6" s="19">
        <v>64.62</v>
      </c>
      <c r="Y6" s="19">
        <v>64.62</v>
      </c>
      <c r="Z6" s="19">
        <v>74.64</v>
      </c>
      <c r="AA6" s="19">
        <v>43.8</v>
      </c>
      <c r="AB6" s="5"/>
      <c r="AC6" s="5"/>
    </row>
    <row r="7" s="4" customFormat="1" ht="80" customHeight="1" spans="1:29">
      <c r="A7" s="22">
        <v>4</v>
      </c>
      <c r="B7" s="22" t="s">
        <v>59</v>
      </c>
      <c r="C7" s="23"/>
      <c r="D7" s="23" t="s">
        <v>55</v>
      </c>
      <c r="E7" s="22" t="s">
        <v>56</v>
      </c>
      <c r="F7" s="24">
        <f>(N7+R7)/0.15</f>
        <v>3068.98666666667</v>
      </c>
      <c r="G7" s="24"/>
      <c r="H7" s="24"/>
      <c r="I7" s="24"/>
      <c r="J7" s="24"/>
      <c r="K7" s="25"/>
      <c r="L7" s="24"/>
      <c r="M7" s="22"/>
      <c r="N7" s="19">
        <v>99.628</v>
      </c>
      <c r="O7" s="19">
        <v>73.5</v>
      </c>
      <c r="P7" s="19">
        <v>13.13</v>
      </c>
      <c r="Q7" s="19">
        <v>11.3</v>
      </c>
      <c r="R7" s="19">
        <v>360.72</v>
      </c>
      <c r="S7" s="19">
        <v>41.28</v>
      </c>
      <c r="T7" s="19">
        <v>41.28</v>
      </c>
      <c r="U7" s="19">
        <v>41.28</v>
      </c>
      <c r="V7" s="19">
        <v>41.28</v>
      </c>
      <c r="W7" s="19">
        <v>41.28</v>
      </c>
      <c r="X7" s="19">
        <v>41.28</v>
      </c>
      <c r="Y7" s="19">
        <v>41.28</v>
      </c>
      <c r="Z7" s="19">
        <v>45.64</v>
      </c>
      <c r="AA7" s="19">
        <v>26.09</v>
      </c>
      <c r="AB7" s="5"/>
      <c r="AC7" s="5"/>
    </row>
    <row r="8" s="4" customFormat="1" ht="80" customHeight="1" spans="1:29">
      <c r="A8" s="22">
        <v>5</v>
      </c>
      <c r="B8" s="22" t="s">
        <v>60</v>
      </c>
      <c r="C8" s="23"/>
      <c r="D8" s="23" t="s">
        <v>55</v>
      </c>
      <c r="E8" s="22" t="s">
        <v>56</v>
      </c>
      <c r="F8" s="24">
        <f>(N8+R8)/0.2</f>
        <v>38.175</v>
      </c>
      <c r="G8" s="24"/>
      <c r="H8" s="24"/>
      <c r="I8" s="24"/>
      <c r="J8" s="24"/>
      <c r="K8" s="25"/>
      <c r="L8" s="24"/>
      <c r="M8" s="22"/>
      <c r="N8" s="19">
        <v>7.635</v>
      </c>
      <c r="O8" s="19"/>
      <c r="P8" s="19">
        <v>1.615</v>
      </c>
      <c r="Q8" s="19">
        <v>5.96</v>
      </c>
      <c r="R8" s="19"/>
      <c r="S8" s="19"/>
      <c r="T8" s="19"/>
      <c r="U8" s="19"/>
      <c r="V8" s="19"/>
      <c r="W8" s="19"/>
      <c r="X8" s="19"/>
      <c r="Y8" s="19"/>
      <c r="Z8" s="19"/>
      <c r="AA8" s="19"/>
      <c r="AB8" s="5"/>
      <c r="AC8" s="5"/>
    </row>
    <row r="9" s="5" customFormat="1" ht="44" customHeight="1" spans="1:29">
      <c r="A9" s="22">
        <v>6</v>
      </c>
      <c r="B9" s="27" t="s">
        <v>61</v>
      </c>
      <c r="C9" s="27"/>
      <c r="D9" s="27"/>
      <c r="E9" s="28" t="s">
        <v>3</v>
      </c>
      <c r="F9" s="29"/>
      <c r="G9" s="29"/>
      <c r="H9" s="29"/>
      <c r="I9" s="29"/>
      <c r="J9" s="29"/>
      <c r="K9" s="30"/>
      <c r="L9" s="31"/>
      <c r="M9" s="19"/>
      <c r="N9" s="19"/>
      <c r="O9" s="32" t="e">
        <f>O4/0.1+#REF!/0.12+O5/0.2+O6/0.1+O7/0.15+O8/0.2</f>
        <v>#REF!</v>
      </c>
      <c r="P9" s="32" t="e">
        <f>P4/0.1+#REF!/0.12+P5/0.2+P6/0.1+P7/0.15+P8/0.2</f>
        <v>#REF!</v>
      </c>
      <c r="Q9" s="32" t="e">
        <f>Q4/0.1+#REF!/0.12+Q5/0.2+Q6/0.1+Q7/0.15+Q8/0.2</f>
        <v>#REF!</v>
      </c>
      <c r="R9" s="32"/>
      <c r="S9" s="32" t="e">
        <f>S4/0.1+#REF!/0.12+S5/0.2+S6/0.1+S7/0.15+S8/0.2</f>
        <v>#REF!</v>
      </c>
      <c r="T9" s="32" t="e">
        <f>T4/0.1+#REF!/0.12+T5/0.2+T6/0.1+T7/0.15+T8/0.2</f>
        <v>#REF!</v>
      </c>
      <c r="U9" s="32" t="e">
        <f>U4/0.1+#REF!/0.12+U5/0.2+U6/0.1+U7/0.15+U8/0.2</f>
        <v>#REF!</v>
      </c>
      <c r="V9" s="32" t="e">
        <f>V4/0.1+#REF!/0.12+V5/0.2+V6/0.1+V7/0.15+V8/0.2</f>
        <v>#REF!</v>
      </c>
      <c r="W9" s="32" t="e">
        <f>W4/0.1+#REF!/0.12+W5/0.2+W6/0.1+W7/0.15+W8/0.2</f>
        <v>#REF!</v>
      </c>
      <c r="X9" s="32" t="e">
        <f>X4/0.1+#REF!/0.12+X5/0.2+X6/0.1+X7/0.15+X8/0.2</f>
        <v>#REF!</v>
      </c>
      <c r="Y9" s="32" t="e">
        <f>Y4/0.1+#REF!/0.12+Y5/0.2+Y6/0.1+Y7/0.15+Y8/0.2</f>
        <v>#REF!</v>
      </c>
      <c r="Z9" s="32" t="e">
        <f>Z4/0.1+#REF!/0.12+Z5/0.2+Z6/0.1+Z7/0.15+Z8/0.2</f>
        <v>#REF!</v>
      </c>
      <c r="AA9" s="32" t="e">
        <f>AA4/0.1+#REF!/0.12+AA5/0.2+AA6/0.1+AA7/0.15+AA8/0.2</f>
        <v>#REF!</v>
      </c>
    </row>
    <row r="10" s="5" customFormat="1" ht="44" customHeight="1" spans="1:29">
      <c r="A10" s="22">
        <v>7</v>
      </c>
      <c r="B10" s="27" t="s">
        <v>62</v>
      </c>
      <c r="C10" s="27"/>
      <c r="D10" s="27"/>
      <c r="E10" s="28" t="s">
        <v>3</v>
      </c>
      <c r="F10" s="29"/>
      <c r="G10" s="29"/>
      <c r="H10" s="29"/>
      <c r="I10" s="29"/>
      <c r="J10" s="29"/>
      <c r="K10" s="30"/>
      <c r="L10" s="31"/>
      <c r="M10" s="19"/>
    </row>
    <row r="11" s="5" customFormat="1" ht="44" customHeight="1" spans="1:29">
      <c r="A11" s="22">
        <v>8</v>
      </c>
      <c r="B11" s="27" t="s">
        <v>63</v>
      </c>
      <c r="C11" s="27"/>
      <c r="D11" s="27"/>
      <c r="E11" s="28" t="s">
        <v>3</v>
      </c>
      <c r="F11" s="29"/>
      <c r="G11" s="29"/>
      <c r="H11" s="29"/>
      <c r="I11" s="29"/>
      <c r="J11" s="29"/>
      <c r="K11" s="30"/>
      <c r="L11" s="31"/>
      <c r="M11" s="19"/>
    </row>
    <row r="12" s="5" customFormat="1" ht="21" customHeight="1" spans="1:29">
      <c r="A12" s="33"/>
      <c r="B12" s="34" t="s">
        <v>64</v>
      </c>
      <c r="C12" s="35"/>
      <c r="D12" s="35"/>
      <c r="E12" s="36"/>
      <c r="F12" s="37"/>
      <c r="G12" s="37"/>
      <c r="H12" s="37"/>
      <c r="I12" s="37"/>
      <c r="J12" s="37"/>
      <c r="K12" s="38"/>
      <c r="L12" s="39"/>
      <c r="M12" s="40"/>
    </row>
    <row r="13" s="5" customFormat="1" ht="21" customHeight="1" spans="1:29">
      <c r="A13" s="33">
        <v>1</v>
      </c>
      <c r="B13" s="41" t="s">
        <v>65</v>
      </c>
      <c r="C13" s="41"/>
      <c r="D13" s="41"/>
      <c r="E13" s="41"/>
      <c r="F13" s="41"/>
      <c r="G13" s="41"/>
      <c r="H13" s="41"/>
      <c r="I13" s="41"/>
      <c r="J13" s="41"/>
      <c r="K13" s="41"/>
      <c r="L13" s="41"/>
      <c r="M13" s="41"/>
    </row>
    <row r="14" s="5" customFormat="1" ht="21" customHeight="1" spans="1:29">
      <c r="A14" s="33">
        <v>2</v>
      </c>
      <c r="B14" s="41" t="s">
        <v>66</v>
      </c>
      <c r="C14" s="41"/>
      <c r="D14" s="41"/>
      <c r="E14" s="41"/>
      <c r="F14" s="41"/>
      <c r="G14" s="41"/>
      <c r="H14" s="41"/>
      <c r="I14" s="41"/>
      <c r="J14" s="41"/>
      <c r="K14" s="41"/>
      <c r="L14" s="41"/>
      <c r="M14" s="41"/>
    </row>
    <row r="15" s="5" customFormat="1" ht="21" customHeight="1" spans="1:29">
      <c r="A15" s="33">
        <v>3</v>
      </c>
      <c r="B15" s="41" t="s">
        <v>67</v>
      </c>
      <c r="C15" s="41"/>
      <c r="D15" s="41"/>
      <c r="E15" s="41"/>
      <c r="F15" s="41"/>
      <c r="G15" s="41"/>
      <c r="H15" s="41"/>
      <c r="I15" s="41"/>
      <c r="J15" s="41"/>
      <c r="K15" s="41"/>
      <c r="L15" s="41"/>
      <c r="M15" s="41"/>
    </row>
    <row r="16" s="5" customFormat="1" ht="21" customHeight="1" spans="1:29">
      <c r="A16" s="33">
        <v>4</v>
      </c>
      <c r="B16" s="41" t="s">
        <v>68</v>
      </c>
      <c r="C16" s="41"/>
      <c r="D16" s="41"/>
      <c r="E16" s="41"/>
      <c r="F16" s="41"/>
      <c r="G16" s="41"/>
      <c r="H16" s="41"/>
      <c r="I16" s="41"/>
      <c r="J16" s="41"/>
      <c r="K16" s="41"/>
      <c r="L16" s="41"/>
      <c r="M16" s="41"/>
    </row>
    <row r="17" s="5" customFormat="1" ht="21" customHeight="1" spans="1:13">
      <c r="A17" s="33">
        <v>5</v>
      </c>
      <c r="B17" s="41" t="s">
        <v>69</v>
      </c>
      <c r="C17" s="41"/>
      <c r="D17" s="41"/>
      <c r="E17" s="41"/>
      <c r="F17" s="41"/>
      <c r="G17" s="41"/>
      <c r="H17" s="41"/>
      <c r="I17" s="41"/>
      <c r="J17" s="41"/>
      <c r="K17" s="41"/>
      <c r="L17" s="41"/>
      <c r="M17" s="41"/>
    </row>
    <row r="18" s="5" customFormat="1" ht="21" customHeight="1" spans="1:13">
      <c r="A18" s="33">
        <v>6</v>
      </c>
      <c r="B18" s="41" t="s">
        <v>70</v>
      </c>
      <c r="C18" s="41"/>
      <c r="D18" s="41"/>
      <c r="E18" s="41"/>
      <c r="F18" s="41"/>
      <c r="G18" s="41"/>
      <c r="H18" s="41"/>
      <c r="I18" s="41"/>
      <c r="J18" s="41"/>
      <c r="K18" s="41"/>
      <c r="L18" s="41"/>
      <c r="M18" s="41"/>
    </row>
    <row r="19" s="5" customFormat="1" ht="21" customHeight="1" spans="1:13">
      <c r="A19" s="33">
        <v>7</v>
      </c>
      <c r="B19" s="41" t="s">
        <v>71</v>
      </c>
      <c r="C19" s="41"/>
      <c r="D19" s="41"/>
      <c r="E19" s="41"/>
      <c r="F19" s="41"/>
      <c r="G19" s="41"/>
      <c r="H19" s="41"/>
      <c r="I19" s="41"/>
      <c r="J19" s="41"/>
      <c r="K19" s="41"/>
      <c r="L19" s="41"/>
      <c r="M19" s="41"/>
    </row>
    <row r="20" customFormat="1" ht="21" customHeight="1" spans="1:13">
      <c r="A20" s="1"/>
      <c r="B20" s="6"/>
      <c r="C20" s="7" t="s">
        <v>72</v>
      </c>
      <c r="D20" s="7"/>
      <c r="E20" s="1"/>
      <c r="F20" s="8"/>
      <c r="G20" s="8"/>
      <c r="H20" s="8" t="s">
        <v>73</v>
      </c>
      <c r="I20" s="9"/>
      <c r="J20" s="8"/>
      <c r="K20" s="10"/>
      <c r="L20" s="10"/>
      <c r="M20" s="7"/>
    </row>
  </sheetData>
  <mergeCells count="15">
    <mergeCell ref="A1:M1"/>
    <mergeCell ref="A2:E2"/>
    <mergeCell ref="O2:Q2"/>
    <mergeCell ref="S2:AA2"/>
    <mergeCell ref="B9:D9"/>
    <mergeCell ref="B10:D10"/>
    <mergeCell ref="B11:D11"/>
    <mergeCell ref="B13:M13"/>
    <mergeCell ref="B14:M14"/>
    <mergeCell ref="B15:M15"/>
    <mergeCell ref="B16:M16"/>
    <mergeCell ref="B17:M17"/>
    <mergeCell ref="B18:M18"/>
    <mergeCell ref="B19:M19"/>
    <mergeCell ref="C4:C8"/>
  </mergeCells>
  <printOptions horizontalCentered="1"/>
  <pageMargins left="0.393055555555556" right="0.393055555555556" top="0.393055555555556" bottom="0.590277777777778" header="0.5" footer="0.5"/>
  <pageSetup paperSize="8" scale="75"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封面</vt:lpstr>
      <vt:lpstr>编制说明</vt:lpstr>
      <vt:lpstr>招标清单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招采2</cp:lastModifiedBy>
  <dcterms:created xsi:type="dcterms:W3CDTF">2021-06-17T13:48:00Z</dcterms:created>
  <dcterms:modified xsi:type="dcterms:W3CDTF">2025-12-10T07:08:02Z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19ABDDDA98D14B4593185DCAEC019600_13</vt:lpwstr>
  </property>
  <property fmtid="{D5CDD505-2E9C-101B-9397-08002B2CF9AE}" pid="3" name="KSOProductBuildVer">
    <vt:lpwstr>2052-12.1.0.24034</vt:lpwstr>
  </property>
  <property fmtid="{D5CDD505-2E9C-101B-9397-08002B2CF9AE}" pid="4" name="CalculationRule">
    <vt:i4>0</vt:i4>
  </property>
</Properties>
</file>