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08"/>
  </bookViews>
  <sheets>
    <sheet name="招标清单" sheetId="16" r:id="rId1"/>
  </sheets>
  <definedNames>
    <definedName name="_xlnm.Print_Area" localSheetId="0">招标清单!$A$1:$K$7</definedName>
    <definedName name="_xlnm.Print_Titles" localSheetId="0">招标清单!$1:$3</definedName>
    <definedName name="_xlnm._FilterDatabase" localSheetId="0" hidden="1">招标清单!#REF!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<sst xmlns="http://schemas.openxmlformats.org/spreadsheetml/2006/main" count="25" uniqueCount="23">
  <si>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叠合板材料招标清单（20250901版）</t>
  </si>
  <si>
    <t>工程名称：南京现代表面处理科技产业中心项目B地块工程-叠合板材料</t>
  </si>
  <si>
    <t>序号</t>
  </si>
  <si>
    <t>名称</t>
  </si>
  <si>
    <t>项目特征描述</t>
  </si>
  <si>
    <t>工程量计算规则</t>
  </si>
  <si>
    <t>钢筋含量（kg/m3）</t>
  </si>
  <si>
    <t>计量
单位</t>
  </si>
  <si>
    <t>暂定工程量</t>
  </si>
  <si>
    <t>不含税单价
（元）</t>
  </si>
  <si>
    <t>税金（%）</t>
  </si>
  <si>
    <t>含税合价
（元）</t>
  </si>
  <si>
    <t>备注</t>
  </si>
  <si>
    <t>面积</t>
  </si>
  <si>
    <t>60mm厚叠合板、C30混凝土等级、80mm高桁架筋</t>
  </si>
  <si>
    <r>
      <rPr>
        <sz val="11"/>
        <rFont val="宋体"/>
        <charset val="134"/>
      </rPr>
      <t xml:space="preserve">按施工图纸、交楼标准、图纸会审、招标答疑、施工方案、现行相关规范、政府相关要求，包含且不限于以下内容：
</t>
    </r>
    <r>
      <rPr>
        <b/>
        <sz val="11"/>
        <rFont val="宋体"/>
        <charset val="134"/>
      </rPr>
      <t>1.包叠合板的图纸深化设计，优化设计，且包本项目建学设计公司对深化，优化设计同意并签名，盖章；
2.混凝土强度等级:C30
3.钢筋：主筋四级钢，桁架钢筋三级钢</t>
    </r>
    <r>
      <rPr>
        <sz val="11"/>
        <rFont val="宋体"/>
        <charset val="134"/>
      </rPr>
      <t xml:space="preserve">
4.包模具制作、钢筋制作安装、混凝土浇捣、养护、孔洞预留、埋件预埋、装车、运输至施工现场、构件交货前保护、原材料/试块送检(不包含结构性能检测)等。
5.每个预制构件内表面、端头醒目处注明预制构件型号、生产日期及施工编号等信息。同时实行盖章验收制度，合格构件出厂后，应具备钢筋检验合格章、生产检验合格章、成品检验合格章及出货检验合格章，该标志在现场组装结束前不得消失。</t>
    </r>
  </si>
  <si>
    <t>1、工程量计算规则执行《江苏省装配式混凝土建筑工程定额》》（试行），混凝土构件的工程量按施工图（构件加工图）图示尺寸以体积计算，应扣除空心板孔洞体积，不扣除构件内钢筋、铁件、套筒、波纹管及板中单个面积≤300mm×300mm的孔洞所占的体积，构件外露钢筋体积亦不再增加。</t>
  </si>
  <si>
    <r>
      <rPr>
        <sz val="11"/>
        <rFont val="宋体"/>
        <charset val="134"/>
      </rPr>
      <t xml:space="preserve">     </t>
    </r>
    <r>
      <rPr>
        <u/>
        <sz val="11"/>
        <rFont val="宋体"/>
        <charset val="134"/>
      </rPr>
      <t xml:space="preserve">       </t>
    </r>
    <r>
      <rPr>
        <sz val="11"/>
        <rFont val="宋体"/>
        <charset val="134"/>
      </rPr>
      <t>kg/m3</t>
    </r>
  </si>
  <si>
    <t>m3</t>
  </si>
  <si>
    <t>60mm厚叠合板、C30混凝土等级、100mm高桁架筋</t>
  </si>
  <si>
    <t>合计</t>
  </si>
  <si>
    <t>元</t>
  </si>
  <si>
    <r>
      <rPr>
        <b/>
        <sz val="12"/>
        <rFont val="宋体"/>
        <charset val="134"/>
      </rPr>
      <t>备注：
1、以上价格为含税价，开具票面</t>
    </r>
    <r>
      <rPr>
        <b/>
        <u/>
        <sz val="12"/>
        <rFont val="宋体"/>
        <charset val="134"/>
      </rPr>
      <t xml:space="preserve">     %</t>
    </r>
    <r>
      <rPr>
        <b/>
        <sz val="12"/>
        <rFont val="宋体"/>
        <charset val="134"/>
      </rPr>
      <t>增值税专用发票（税率按国家政策执行，造价随之调整）。
2、以上单价包含生产、出厂前原材料检测及后期构件检测、模具、包装、运输（不含卸车费）、损耗、管理、利润、赶工等措施、保修、规费、税金。
3、以上单价包含预留洞、孔、槽、电线管、盒及埋设计其它预的埋件等。
4、本招标清单工程量计算范围及招标清单编制依据：根据B地块2025年7月9日下发的综合楼审图通过版施工图纸进行编制。
5、本清单未注明的承包内容，详见合同相应条款。
6、PC厂家人员应派专人配合资料编制。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</si>
</sst>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9"/>
      <color theme="1"/>
      <name val="??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b/>
      <u/>
      <sz val="12"/>
      <name val="宋体"/>
      <charset val="134"/>
    </font>
    <font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/>
  </cellStyleXfs>
  <cellXfs count="32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2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/>
    <xf numFmtId="0" fontId="1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176" fontId="3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176" fontId="2" fillId="0" borderId="0" xfId="50" applyNumberFormat="1" applyFont="1" applyFill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left" vertical="center"/>
    </xf>
    <xf numFmtId="176" fontId="7" fillId="0" borderId="2" xfId="50" applyNumberFormat="1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/>
  </sheetPr>
  <dimension ref="A1:M7"/>
  <sheetViews>
    <sheetView tabSelected="1" view="pageBreakPreview" zoomScale="90" zoomScaleNormal="70" workbookViewId="0">
      <pane ySplit="3" topLeftCell="A4" activePane="bottomLeft" state="frozen"/>
      <selection/>
      <selection pane="bottomLeft" activeCell="H4" sqref="H4"/>
    </sheetView>
  </sheetViews>
  <sheetFormatPr defaultColWidth="9" defaultRowHeight="10.8" outlineLevelRow="6"/>
  <cols>
    <col min="1" max="1" width="6.30208333333333" style="1" customWidth="1"/>
    <col min="2" max="2" width="29.2395833333333" style="5" customWidth="1"/>
    <col min="3" max="3" width="51.5833333333333" style="6" customWidth="1"/>
    <col min="4" max="5" width="28.5729166666667" style="6" customWidth="1"/>
    <col min="6" max="6" width="13.96875" style="1" customWidth="1"/>
    <col min="7" max="7" width="12.1458333333333" style="7" customWidth="1"/>
    <col min="8" max="8" width="19" style="7" customWidth="1"/>
    <col min="9" max="9" width="11.1458333333333" style="7" customWidth="1"/>
    <col min="10" max="10" width="17.9375" style="7" customWidth="1"/>
    <col min="11" max="11" width="25.5625" style="6" customWidth="1"/>
    <col min="12" max="12" width="16.28125" style="8"/>
    <col min="13" max="13" width="13.4270833333333" style="1"/>
    <col min="14" max="14" width="14.5729166666667" style="1"/>
    <col min="15" max="19" width="9" style="1"/>
    <col min="20" max="20" width="14.6145833333333" style="1" customWidth="1"/>
    <col min="21" max="16384" width="9" style="1"/>
  </cols>
  <sheetData>
    <row r="1" s="1" customFormat="1" ht="36" customHeight="1" spans="1:12">
      <c r="A1" s="9" t="s">
        <v>0</v>
      </c>
      <c r="B1" s="9"/>
      <c r="C1" s="10"/>
      <c r="D1" s="10"/>
      <c r="E1" s="10"/>
      <c r="F1" s="9"/>
      <c r="G1" s="11"/>
      <c r="H1" s="11"/>
      <c r="I1" s="11"/>
      <c r="J1" s="11"/>
      <c r="K1" s="10"/>
      <c r="L1" s="8"/>
    </row>
    <row r="2" s="2" customFormat="1" ht="30" customHeight="1" spans="1:12">
      <c r="A2" s="12" t="s">
        <v>1</v>
      </c>
      <c r="B2" s="13"/>
      <c r="C2" s="12"/>
      <c r="D2" s="12"/>
      <c r="E2" s="12"/>
      <c r="F2" s="12"/>
      <c r="G2" s="14"/>
      <c r="H2" s="14"/>
      <c r="I2" s="14"/>
      <c r="J2" s="14"/>
      <c r="K2" s="12"/>
      <c r="L2" s="4"/>
    </row>
    <row r="3" s="3" customFormat="1" ht="59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5" t="s">
        <v>12</v>
      </c>
      <c r="L3" s="4" t="s">
        <v>13</v>
      </c>
    </row>
    <row r="4" s="3" customFormat="1" ht="151" customHeight="1" spans="1:13">
      <c r="A4" s="17">
        <v>1</v>
      </c>
      <c r="B4" s="18" t="s">
        <v>14</v>
      </c>
      <c r="C4" s="19" t="s">
        <v>15</v>
      </c>
      <c r="D4" s="20" t="s">
        <v>16</v>
      </c>
      <c r="E4" s="19" t="s">
        <v>17</v>
      </c>
      <c r="F4" s="17" t="s">
        <v>18</v>
      </c>
      <c r="G4" s="21">
        <f>(9423.851-1053.39)*0.06</f>
        <v>502.22766</v>
      </c>
      <c r="H4" s="21"/>
      <c r="I4" s="21"/>
      <c r="J4" s="21"/>
      <c r="K4" s="17"/>
      <c r="L4" s="4">
        <f>3231.3661+6192.4849</f>
        <v>9423.851</v>
      </c>
      <c r="M4" s="4">
        <f>L4*0.06</f>
        <v>565.43106</v>
      </c>
    </row>
    <row r="5" s="3" customFormat="1" ht="105" customHeight="1" spans="1:12">
      <c r="A5" s="17">
        <v>2</v>
      </c>
      <c r="B5" s="18" t="s">
        <v>19</v>
      </c>
      <c r="C5" s="19"/>
      <c r="D5" s="22"/>
      <c r="E5" s="19" t="s">
        <v>17</v>
      </c>
      <c r="F5" s="17" t="s">
        <v>18</v>
      </c>
      <c r="G5" s="21">
        <f>1053.39*0.06</f>
        <v>63.2034</v>
      </c>
      <c r="H5" s="21"/>
      <c r="I5" s="21"/>
      <c r="J5" s="21"/>
      <c r="K5" s="17"/>
      <c r="L5" s="4"/>
    </row>
    <row r="6" s="4" customFormat="1" ht="44" customHeight="1" spans="1:11">
      <c r="A6" s="23">
        <v>3</v>
      </c>
      <c r="B6" s="24" t="s">
        <v>20</v>
      </c>
      <c r="C6" s="24"/>
      <c r="D6" s="25"/>
      <c r="E6" s="25"/>
      <c r="F6" s="26" t="s">
        <v>21</v>
      </c>
      <c r="G6" s="27"/>
      <c r="H6" s="27"/>
      <c r="I6" s="27"/>
      <c r="J6" s="27"/>
      <c r="K6" s="31"/>
    </row>
    <row r="7" s="1" customFormat="1" ht="147" customHeight="1" spans="1:12">
      <c r="A7" s="28" t="s">
        <v>22</v>
      </c>
      <c r="B7" s="29"/>
      <c r="C7" s="29"/>
      <c r="D7" s="29"/>
      <c r="E7" s="29"/>
      <c r="F7" s="29"/>
      <c r="G7" s="30"/>
      <c r="H7" s="30"/>
      <c r="I7" s="30"/>
      <c r="J7" s="30"/>
      <c r="K7" s="29"/>
      <c r="L7" s="8"/>
    </row>
  </sheetData>
  <mergeCells count="6">
    <mergeCell ref="A1:K1"/>
    <mergeCell ref="A2:F2"/>
    <mergeCell ref="B6:D6"/>
    <mergeCell ref="A7:K7"/>
    <mergeCell ref="C4:C5"/>
    <mergeCell ref="D4:D5"/>
  </mergeCells>
  <printOptions horizontalCentered="1"/>
  <pageMargins left="0.393055555555556" right="0.393055555555556" top="1.10208333333333" bottom="0.590277777777778" header="0.354166666666667" footer="0.5"/>
  <pageSetup paperSize="9" scale="61" orientation="landscape" horizontalDpi="600"/>
  <headerFooter>
    <oddFooter>&amp;C第 &amp;P 页，共 &amp;N 页</oddFooter>
  </headerFooter>
  <rowBreaks count="5" manualBreakCount="5">
    <brk id="7" max="16383" man="1"/>
    <brk id="7" max="16383" man="1"/>
    <brk id="7" max="16383" man="1"/>
    <brk id="7" max="16383" man="1"/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zczx</cp:lastModifiedBy>
  <dcterms:created xsi:type="dcterms:W3CDTF">2021-06-17T13:48:00Z</dcterms:created>
  <dcterms:modified xsi:type="dcterms:W3CDTF">2025-09-01T01:40:02Z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CE05440C9D0E4990969117A5AD90C91B_13</vt:lpwstr>
  </property>
  <property fmtid="{D5CDD505-2E9C-101B-9397-08002B2CF9AE}" pid="3" name="KSOProductBuildVer">
    <vt:lpwstr>2052-12.1.0.22529</vt:lpwstr>
  </property>
</Properties>
</file>