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08"/>
  </bookViews>
  <sheets>
    <sheet name="招标清单2024.9.19 (3)" sheetId="13" r:id="rId1"/>
  </sheets>
  <definedNames>
    <definedName name="_xlnm.Print_Titles" localSheetId="0">'招标清单2024.9.19 (3)'!$1:$3</definedName>
    <definedName name="_xlnm.Print_Area" localSheetId="0">'招标清单2024.9.19 (3)'!$A$1:$AD$27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<sst xmlns="http://schemas.openxmlformats.org/spreadsheetml/2006/main" count="122" uniqueCount="78">
  <si>
    <t>钢筋工程招标清单</t>
  </si>
  <si>
    <t>工程名称：南京现代表面处理科技产业中心项目一期A地块-钢筋工程</t>
  </si>
  <si>
    <t>序号</t>
  </si>
  <si>
    <t>名称</t>
  </si>
  <si>
    <t>分包形式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</si>
  <si>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</si>
  <si>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</si>
  <si>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</si>
  <si>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</si>
  <si>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</si>
  <si>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</si>
  <si>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</si>
  <si>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</si>
  <si>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</si>
  <si>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</si>
  <si>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</si>
  <si>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</si>
  <si>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</si>
  <si>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</si>
  <si>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</si>
  <si>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</si>
  <si>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11号厂房</t>
  </si>
  <si>
    <t>门卫室一</t>
  </si>
  <si>
    <t>门卫室二</t>
  </si>
  <si>
    <t>门卫室三</t>
  </si>
  <si>
    <t>12号厂房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</si>
  <si>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</si>
  <si>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</si>
  <si>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</si>
  <si>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</si>
  <si>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</si>
  <si>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</si>
  <si>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</si>
  <si>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厂房、门卫室工程</t>
  </si>
  <si>
    <t>钢筋混凝土首层地面及以下基础钢筋制作、绑扎（无地下室），包含桩基础桩芯内插筋制作、绑扎</t>
  </si>
  <si>
    <t>包人工包机械
包辅材</t>
  </si>
  <si>
    <t>按首层建筑占地面积计算</t>
  </si>
  <si>
    <t>m2</t>
  </si>
  <si>
    <t>/</t>
  </si>
  <si>
    <t>单价已包含本工程所需的隔离网及止水钢板安装费用，不再单独计价</t>
  </si>
  <si>
    <r>
      <rPr>
        <sz val="11"/>
        <rFont val="宋体"/>
        <charset val="134"/>
      </rPr>
      <t>钢筋混凝土首层地面以上钢筋制作、绑扎</t>
    </r>
    <r>
      <rPr>
        <sz val="11"/>
        <color rgb="FFFF0000"/>
        <rFont val="宋体"/>
        <charset val="134"/>
      </rPr>
      <t>（含首层操作平台）</t>
    </r>
  </si>
  <si>
    <t>按施工楼层建筑面积计算，建筑面积计算规则执行《建筑工程建筑面积计算规范》GB/T50353-2013</t>
  </si>
  <si>
    <t>钢筋直螺纹（机械连接）</t>
  </si>
  <si>
    <t>包工包料</t>
  </si>
  <si>
    <t>按建筑面积计算，建筑面积计算规则执行《建筑工程建筑面积计算规范》GB/T50353-2013</t>
  </si>
  <si>
    <t>变更工程、签证工程</t>
  </si>
  <si>
    <t>按实结算，以实际完成重量计算</t>
  </si>
  <si>
    <t>t</t>
  </si>
  <si>
    <t>厂房、门卫室工程小计</t>
  </si>
  <si>
    <t>元</t>
  </si>
  <si>
    <t>二</t>
  </si>
  <si>
    <r>
      <rPr>
        <b/>
        <sz val="11"/>
        <color rgb="FFFF0000"/>
        <rFont val="宋体"/>
        <charset val="134"/>
      </rPr>
      <t>暂存仓库、</t>
    </r>
    <r>
      <rPr>
        <b/>
        <sz val="11"/>
        <rFont val="宋体"/>
        <charset val="134"/>
      </rPr>
      <t>雨水收集池工程</t>
    </r>
  </si>
  <si>
    <t>钢筋制作、绑扎（含变更、签证工程）</t>
  </si>
  <si>
    <t>工程量计算规则执行《2014江苏省建筑与装饰工程计价定额》</t>
  </si>
  <si>
    <t>钢筋直螺纹（机械连接）（含变更、签证工程）</t>
  </si>
  <si>
    <t>工程量计算规则执行《2014江苏省建筑与装饰工程计价定额》，最终结算量按80%计算。</t>
  </si>
  <si>
    <t>个</t>
  </si>
  <si>
    <t>例如：按图纸及计量规则算出钢筋套筒为100个，则最终结算量为100*80%=80个</t>
  </si>
  <si>
    <r>
      <rPr>
        <b/>
        <sz val="11"/>
        <color rgb="FFFF0000"/>
        <rFont val="宋体"/>
        <charset val="134"/>
      </rPr>
      <t>暂存仓库、</t>
    </r>
    <r>
      <rPr>
        <b/>
        <sz val="11"/>
        <rFont val="宋体"/>
        <charset val="134"/>
      </rPr>
      <t>雨水收集池工程小计</t>
    </r>
  </si>
  <si>
    <t>三</t>
  </si>
  <si>
    <t>地下管廊工程</t>
  </si>
  <si>
    <t>地下管廊工程小计</t>
  </si>
  <si>
    <t>四</t>
  </si>
  <si>
    <t>除第一、第二、第三项以外的其他零星、附属工程</t>
  </si>
  <si>
    <t>废水沟、电缆沟钢筋制作、绑扎</t>
  </si>
  <si>
    <t>截止至2024年9月23日该三项清单未收到施工版图纸，工程量无法计算，暂不填写工程量</t>
  </si>
  <si>
    <t>化粪池、隔油池、塔吊基础、施工电梯基础等附属工程钢筋制作、绑扎</t>
  </si>
  <si>
    <t>马路钢筋网的钢筋制作、绑扎</t>
  </si>
  <si>
    <t>以实际完成水平投影面积按平方计算</t>
  </si>
  <si>
    <t>变更、签证增加工程</t>
  </si>
  <si>
    <t>除第一、第二、第三项以外的其他零星、附属工程小计</t>
  </si>
  <si>
    <t>五</t>
  </si>
  <si>
    <t>不含税工程合计（一+二+三+四）</t>
  </si>
  <si>
    <t>六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</si>
  <si>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</si>
  <si>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七</t>
  </si>
  <si>
    <t>含税工程合计（七+八）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</si>
  <si>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2、单价包含完成本项目图纸范围内的全部钢筋工程，包含用地红线外60米以内场地的钢筋二次转运。
</t>
    </r>
    <r>
      <rPr>
        <b/>
        <sz val="12"/>
        <rFont val="宋体"/>
        <charset val="134"/>
      </rPr>
      <t>3、本工程总建筑面积约155887.4m2，包含1~12号厂房、暂存仓库、雨水收集池、门卫室、地下废水管廊及本地块其他所有附属工程。
4、其他费用D：包含辅材、机械费、措施费、管理费、利润等除主材、人工费及税金以外的其他所有费用。</t>
    </r>
    <r>
      <rPr>
        <sz val="12"/>
        <rFont val="宋体"/>
        <charset val="134"/>
      </rPr>
      <t xml:space="preserve">
5、钢筋砼首层地面及以下基础钢筋制作、绑扎：包括±0.00以下本项目图纸内所有的钢筋制作、绑扎，含首层地面内钢筋、基础、基础梁柱板、桩插筋、桩承台、集水井、电梯坑等钢筋。
6、钢筋制作、绑扎按建筑面积计算部分，其单价已综合考虑马凳筋、铁件等措施筋制作、安装费用，结算时不单独增加费用。
7、其余包含施工内容详见合同条款。
</t>
    </r>
    <r>
      <rPr>
        <sz val="12"/>
        <color rgb="FFFF0000"/>
        <rFont val="宋体"/>
        <charset val="134"/>
      </rPr>
      <t>8、本次招标清单编制依据：①1#、2#、3#、4#、5#、8#厂房根据2024年9月11日1#、2#、3#、4#、5#、8#厂房全套施工图-审图通过版；②暂存仓库1、初期雨水收集池、地下废水管廊、6#、7#、9#、10#号厂房、门卫室一、二、三根据未确定版施工图；③11#、12#号厂房未收到施工图，根据南京项目总平面图审图版建筑面积数据计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</si>
</sst>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6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sz val="12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0"/>
    <xf numFmtId="0" fontId="0" fillId="0" borderId="0"/>
  </cellStyleXfs>
  <cellXfs count="60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/>
    <xf numFmtId="0" fontId="2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2" fillId="0" borderId="0" xfId="50" applyFont="1" applyFill="1" applyAlignment="1">
      <alignment horizontal="center" vertical="center"/>
    </xf>
    <xf numFmtId="0" fontId="4" fillId="0" borderId="0" xfId="50" applyFont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7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left"/>
    </xf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176" fontId="7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left" vertical="center"/>
    </xf>
    <xf numFmtId="0" fontId="12" fillId="0" borderId="1" xfId="50" applyFont="1" applyFill="1" applyBorder="1" applyAlignment="1">
      <alignment horizontal="left" vertical="top" wrapText="1"/>
    </xf>
    <xf numFmtId="0" fontId="12" fillId="0" borderId="1" xfId="50" applyFont="1" applyFill="1" applyBorder="1" applyAlignment="1">
      <alignment horizontal="center" vertical="top"/>
    </xf>
    <xf numFmtId="0" fontId="12" fillId="0" borderId="1" xfId="50" applyFont="1" applyFill="1" applyBorder="1" applyAlignment="1">
      <alignment horizontal="left" vertical="top"/>
    </xf>
    <xf numFmtId="176" fontId="12" fillId="0" borderId="1" xfId="50" applyNumberFormat="1" applyFont="1" applyFill="1" applyBorder="1" applyAlignment="1">
      <alignment horizontal="left" vertical="top"/>
    </xf>
    <xf numFmtId="178" fontId="8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/>
    </xf>
    <xf numFmtId="177" fontId="6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177" fontId="7" fillId="0" borderId="0" xfId="5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177" fontId="8" fillId="0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177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</sheetPr>
  <dimension ref="A1:AD27"/>
  <sheetViews>
    <sheetView showGridLines="0" tabSelected="1" view="pageBreakPreview" zoomScale="70" zoomScaleNormal="100" workbookViewId="0">
      <pane ySplit="3" topLeftCell="A11" activePane="bottomLeft" state="frozen"/>
      <selection/>
      <selection pane="bottomLeft" activeCell="Z6" sqref="Z6"/>
    </sheetView>
  </sheetViews>
  <sheetFormatPr defaultColWidth="9" defaultRowHeight="11.25"/>
  <cols>
    <col min="1" max="1" width="6.28571428571429" style="3" customWidth="1"/>
    <col min="2" max="2" width="30.5714285714286" style="9" customWidth="1"/>
    <col min="3" max="3" width="15.8571428571429" style="9" customWidth="1"/>
    <col min="4" max="4" width="37.8571428571429" style="9" customWidth="1"/>
    <col min="5" max="5" width="7" style="3" customWidth="1"/>
    <col min="6" max="6" width="12.2857142857143" style="10" customWidth="1"/>
    <col min="7" max="23" width="10.7142857142857" style="10" customWidth="1"/>
    <col min="24" max="24" width="11.2571428571429" style="10" customWidth="1"/>
    <col min="25" max="26" width="10.7142857142857" style="10" customWidth="1"/>
    <col min="27" max="27" width="15.4285714285714" style="10" customWidth="1"/>
    <col min="28" max="28" width="13.8571428571429" style="10" customWidth="1"/>
    <col min="29" max="29" width="18.3142857142857" style="11" customWidth="1"/>
    <col min="30" max="30" width="24.4285714285714" style="12" customWidth="1"/>
    <col min="31" max="16384" width="9" style="3"/>
  </cols>
  <sheetData>
    <row r="1" ht="36" customHeight="1" spans="1:30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43"/>
      <c r="AD1" s="44"/>
    </row>
    <row r="2" s="1" customFormat="1" ht="30" customHeight="1" spans="1:30">
      <c r="A2" s="15" t="s">
        <v>1</v>
      </c>
      <c r="B2" s="16"/>
      <c r="C2" s="16"/>
      <c r="D2" s="16"/>
      <c r="E2" s="1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45"/>
      <c r="AD2" s="15"/>
    </row>
    <row r="3" s="2" customFormat="1" ht="60" customHeight="1" spans="1:30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9" t="s">
        <v>29</v>
      </c>
      <c r="AC3" s="46" t="s">
        <v>30</v>
      </c>
      <c r="AD3" s="18" t="s">
        <v>31</v>
      </c>
    </row>
    <row r="4" s="2" customFormat="1" ht="39" customHeight="1" spans="1:30">
      <c r="A4" s="18" t="s">
        <v>32</v>
      </c>
      <c r="B4" s="20" t="s">
        <v>33</v>
      </c>
      <c r="C4" s="21"/>
      <c r="D4" s="22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46"/>
      <c r="AD4" s="18"/>
    </row>
    <row r="5" s="3" customFormat="1" ht="54" customHeight="1" spans="1:30">
      <c r="A5" s="23">
        <v>1</v>
      </c>
      <c r="B5" s="23" t="s">
        <v>34</v>
      </c>
      <c r="C5" s="23" t="s">
        <v>35</v>
      </c>
      <c r="D5" s="24" t="s">
        <v>36</v>
      </c>
      <c r="E5" s="23" t="s">
        <v>37</v>
      </c>
      <c r="F5" s="25">
        <f>G5+H5+I5+J5+K5+L5+P5+Q5+R5+S5+T5+U5+V5+W5+X5</f>
        <v>29829.72</v>
      </c>
      <c r="G5" s="25">
        <v>2601</v>
      </c>
      <c r="H5" s="25">
        <v>2124</v>
      </c>
      <c r="I5" s="25">
        <v>2632.2</v>
      </c>
      <c r="J5" s="25">
        <v>2124</v>
      </c>
      <c r="K5" s="25">
        <v>2632.2</v>
      </c>
      <c r="L5" s="25">
        <v>2601</v>
      </c>
      <c r="M5" s="25"/>
      <c r="N5" s="25"/>
      <c r="O5" s="25"/>
      <c r="P5" s="25">
        <v>1980</v>
      </c>
      <c r="Q5" s="25">
        <v>2915.29</v>
      </c>
      <c r="R5" s="25">
        <v>2124</v>
      </c>
      <c r="S5" s="25">
        <v>3134.27</v>
      </c>
      <c r="T5" s="25">
        <v>2421</v>
      </c>
      <c r="U5" s="25">
        <v>55.08</v>
      </c>
      <c r="V5" s="25">
        <v>22.9</v>
      </c>
      <c r="W5" s="25">
        <v>22.28</v>
      </c>
      <c r="X5" s="25">
        <v>2440.5</v>
      </c>
      <c r="Y5" s="25"/>
      <c r="Z5" s="25" t="s">
        <v>38</v>
      </c>
      <c r="AA5" s="25"/>
      <c r="AB5" s="47"/>
      <c r="AC5" s="48"/>
      <c r="AD5" s="49" t="s">
        <v>39</v>
      </c>
    </row>
    <row r="6" ht="54" customHeight="1" spans="1:30">
      <c r="A6" s="23">
        <v>2</v>
      </c>
      <c r="B6" s="23" t="s">
        <v>40</v>
      </c>
      <c r="C6" s="23" t="s">
        <v>35</v>
      </c>
      <c r="D6" s="23" t="s">
        <v>41</v>
      </c>
      <c r="E6" s="23" t="s">
        <v>37</v>
      </c>
      <c r="F6" s="25">
        <f>G6+H6+I6+J6+K6+L6+P6+Q6+R6+S6+T6+U6+V6+W6+X6</f>
        <v>148590.275</v>
      </c>
      <c r="G6" s="25">
        <v>12844.96</v>
      </c>
      <c r="H6" s="25">
        <v>10611.27</v>
      </c>
      <c r="I6" s="25">
        <v>12984.52</v>
      </c>
      <c r="J6" s="25">
        <v>10866.54</v>
      </c>
      <c r="K6" s="25">
        <v>12998.02</v>
      </c>
      <c r="L6" s="25">
        <v>13058.49</v>
      </c>
      <c r="M6" s="25"/>
      <c r="N6" s="25"/>
      <c r="O6" s="25"/>
      <c r="P6" s="25">
        <v>9824.08</v>
      </c>
      <c r="Q6" s="25">
        <v>14356.91</v>
      </c>
      <c r="R6" s="25">
        <v>10547.27</v>
      </c>
      <c r="S6" s="25">
        <v>15650.63</v>
      </c>
      <c r="T6" s="25">
        <v>12208.13</v>
      </c>
      <c r="U6" s="25">
        <v>107.22</v>
      </c>
      <c r="V6" s="25">
        <v>53.615</v>
      </c>
      <c r="W6" s="25">
        <v>22.28</v>
      </c>
      <c r="X6" s="25">
        <v>12456.34</v>
      </c>
      <c r="Y6" s="25"/>
      <c r="Z6" s="25" t="s">
        <v>38</v>
      </c>
      <c r="AA6" s="25"/>
      <c r="AB6" s="25"/>
      <c r="AC6" s="48"/>
      <c r="AD6" s="49" t="s">
        <v>39</v>
      </c>
    </row>
    <row r="7" s="3" customFormat="1" ht="47" customHeight="1" spans="1:30">
      <c r="A7" s="23">
        <v>3</v>
      </c>
      <c r="B7" s="23" t="s">
        <v>42</v>
      </c>
      <c r="C7" s="23" t="s">
        <v>43</v>
      </c>
      <c r="D7" s="23" t="s">
        <v>44</v>
      </c>
      <c r="E7" s="26" t="s">
        <v>37</v>
      </c>
      <c r="F7" s="25">
        <f>G7+H7+I7+J7+K7+L7+P7+Q7+R7+S7+T7+U7+V7+W7+X7</f>
        <v>148395.095</v>
      </c>
      <c r="G7" s="25">
        <v>12844.96</v>
      </c>
      <c r="H7" s="25">
        <v>10611.27</v>
      </c>
      <c r="I7" s="25">
        <v>12984.52</v>
      </c>
      <c r="J7" s="25">
        <v>10866.54</v>
      </c>
      <c r="K7" s="25">
        <v>12998.02</v>
      </c>
      <c r="L7" s="25">
        <v>13058.49</v>
      </c>
      <c r="M7" s="25"/>
      <c r="N7" s="25"/>
      <c r="O7" s="25"/>
      <c r="P7" s="25">
        <v>9824.08</v>
      </c>
      <c r="Q7" s="25">
        <v>14356.91</v>
      </c>
      <c r="R7" s="25">
        <v>10547.27</v>
      </c>
      <c r="S7" s="25">
        <v>15455.45</v>
      </c>
      <c r="T7" s="25">
        <v>12208.13</v>
      </c>
      <c r="U7" s="25">
        <v>107.22</v>
      </c>
      <c r="V7" s="25">
        <v>53.615</v>
      </c>
      <c r="W7" s="25">
        <v>22.28</v>
      </c>
      <c r="X7" s="25">
        <v>12456.34</v>
      </c>
      <c r="Y7" s="25"/>
      <c r="Z7" s="25"/>
      <c r="AA7" s="25"/>
      <c r="AB7" s="25"/>
      <c r="AC7" s="48"/>
      <c r="AD7" s="49"/>
    </row>
    <row r="8" s="3" customFormat="1" ht="40" customHeight="1" spans="1:30">
      <c r="A8" s="23">
        <v>4</v>
      </c>
      <c r="B8" s="23" t="s">
        <v>45</v>
      </c>
      <c r="C8" s="23" t="s">
        <v>35</v>
      </c>
      <c r="D8" s="23" t="s">
        <v>46</v>
      </c>
      <c r="E8" s="26" t="s">
        <v>47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 t="s">
        <v>38</v>
      </c>
      <c r="AA8" s="25"/>
      <c r="AB8" s="25"/>
      <c r="AC8" s="48"/>
      <c r="AD8" s="50"/>
    </row>
    <row r="9" s="4" customFormat="1" ht="34" customHeight="1" spans="1:30">
      <c r="A9" s="18">
        <v>5</v>
      </c>
      <c r="B9" s="20" t="s">
        <v>48</v>
      </c>
      <c r="C9" s="21"/>
      <c r="D9" s="22"/>
      <c r="E9" s="27" t="s">
        <v>49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46"/>
      <c r="AD9" s="51"/>
    </row>
    <row r="10" s="5" customFormat="1" ht="37" customHeight="1" spans="1:30">
      <c r="A10" s="18" t="s">
        <v>50</v>
      </c>
      <c r="B10" s="28" t="s">
        <v>51</v>
      </c>
      <c r="C10" s="21"/>
      <c r="D10" s="22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46"/>
      <c r="AD10" s="52"/>
    </row>
    <row r="11" s="6" customFormat="1" ht="56" customHeight="1" spans="1:30">
      <c r="A11" s="23">
        <v>1</v>
      </c>
      <c r="B11" s="23" t="s">
        <v>52</v>
      </c>
      <c r="C11" s="23" t="s">
        <v>35</v>
      </c>
      <c r="D11" s="23" t="s">
        <v>53</v>
      </c>
      <c r="E11" s="23" t="s">
        <v>47</v>
      </c>
      <c r="F11" s="25">
        <f>M11+N11</f>
        <v>321.165</v>
      </c>
      <c r="G11" s="25"/>
      <c r="H11" s="25"/>
      <c r="I11" s="25"/>
      <c r="J11" s="25"/>
      <c r="K11" s="25"/>
      <c r="L11" s="25"/>
      <c r="M11" s="25">
        <v>241.03</v>
      </c>
      <c r="N11" s="25">
        <v>80.135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 t="s">
        <v>38</v>
      </c>
      <c r="AA11" s="25"/>
      <c r="AB11" s="25"/>
      <c r="AC11" s="48"/>
      <c r="AD11" s="49" t="s">
        <v>39</v>
      </c>
    </row>
    <row r="12" s="3" customFormat="1" ht="54" customHeight="1" spans="1:30">
      <c r="A12" s="23">
        <v>2</v>
      </c>
      <c r="B12" s="23" t="s">
        <v>54</v>
      </c>
      <c r="C12" s="23" t="s">
        <v>43</v>
      </c>
      <c r="D12" s="23" t="s">
        <v>55</v>
      </c>
      <c r="E12" s="26" t="s">
        <v>56</v>
      </c>
      <c r="F12" s="25">
        <f>M12+N12</f>
        <v>3344</v>
      </c>
      <c r="G12" s="25"/>
      <c r="H12" s="25"/>
      <c r="I12" s="25"/>
      <c r="J12" s="25"/>
      <c r="K12" s="25"/>
      <c r="L12" s="25"/>
      <c r="M12" s="25">
        <v>2852</v>
      </c>
      <c r="N12" s="25">
        <v>492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48"/>
      <c r="AD12" s="23" t="s">
        <v>57</v>
      </c>
    </row>
    <row r="13" s="4" customFormat="1" ht="39" customHeight="1" spans="1:30">
      <c r="A13" s="18">
        <v>3</v>
      </c>
      <c r="B13" s="28" t="s">
        <v>58</v>
      </c>
      <c r="C13" s="21"/>
      <c r="D13" s="22"/>
      <c r="E13" s="27" t="s">
        <v>49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46"/>
      <c r="AD13" s="18"/>
    </row>
    <row r="14" s="5" customFormat="1" ht="41" customHeight="1" spans="1:30">
      <c r="A14" s="18" t="s">
        <v>59</v>
      </c>
      <c r="B14" s="20" t="s">
        <v>60</v>
      </c>
      <c r="C14" s="21"/>
      <c r="D14" s="22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46"/>
      <c r="AD14" s="52"/>
    </row>
    <row r="15" s="6" customFormat="1" ht="55" customHeight="1" spans="1:30">
      <c r="A15" s="23">
        <v>1</v>
      </c>
      <c r="B15" s="23" t="s">
        <v>52</v>
      </c>
      <c r="C15" s="23" t="s">
        <v>35</v>
      </c>
      <c r="D15" s="23" t="s">
        <v>53</v>
      </c>
      <c r="E15" s="23" t="s">
        <v>47</v>
      </c>
      <c r="F15" s="25">
        <f>O15</f>
        <v>555.05</v>
      </c>
      <c r="G15" s="25"/>
      <c r="H15" s="25"/>
      <c r="I15" s="25"/>
      <c r="J15" s="25"/>
      <c r="K15" s="25"/>
      <c r="L15" s="25"/>
      <c r="M15" s="25"/>
      <c r="N15" s="25"/>
      <c r="O15" s="25">
        <v>555.05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 t="s">
        <v>38</v>
      </c>
      <c r="AA15" s="25"/>
      <c r="AB15" s="25"/>
      <c r="AC15" s="48"/>
      <c r="AD15" s="49" t="s">
        <v>39</v>
      </c>
    </row>
    <row r="16" s="3" customFormat="1" ht="59" customHeight="1" spans="1:30">
      <c r="A16" s="23">
        <v>2</v>
      </c>
      <c r="B16" s="23" t="s">
        <v>54</v>
      </c>
      <c r="C16" s="23" t="s">
        <v>43</v>
      </c>
      <c r="D16" s="23" t="s">
        <v>55</v>
      </c>
      <c r="E16" s="26" t="s">
        <v>56</v>
      </c>
      <c r="F16" s="25">
        <f>O16</f>
        <v>518.4</v>
      </c>
      <c r="G16" s="25"/>
      <c r="H16" s="25"/>
      <c r="I16" s="25"/>
      <c r="J16" s="25"/>
      <c r="K16" s="25"/>
      <c r="L16" s="25"/>
      <c r="M16" s="25"/>
      <c r="N16" s="25"/>
      <c r="O16" s="41">
        <v>518.4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48"/>
      <c r="AD16" s="23" t="s">
        <v>57</v>
      </c>
    </row>
    <row r="17" s="4" customFormat="1" ht="41" customHeight="1" spans="1:30">
      <c r="A17" s="18">
        <v>3</v>
      </c>
      <c r="B17" s="20" t="s">
        <v>61</v>
      </c>
      <c r="C17" s="21"/>
      <c r="D17" s="22"/>
      <c r="E17" s="27" t="s">
        <v>49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46"/>
      <c r="AD17" s="18"/>
    </row>
    <row r="18" s="4" customFormat="1" ht="40" customHeight="1" spans="1:30">
      <c r="A18" s="18" t="s">
        <v>62</v>
      </c>
      <c r="B18" s="20" t="s">
        <v>63</v>
      </c>
      <c r="C18" s="21"/>
      <c r="D18" s="22"/>
      <c r="E18" s="27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46"/>
      <c r="AD18" s="52"/>
    </row>
    <row r="19" s="3" customFormat="1" ht="41" customHeight="1" spans="1:30">
      <c r="A19" s="23">
        <v>1</v>
      </c>
      <c r="B19" s="23" t="s">
        <v>64</v>
      </c>
      <c r="C19" s="23" t="s">
        <v>35</v>
      </c>
      <c r="D19" s="23" t="s">
        <v>53</v>
      </c>
      <c r="E19" s="26" t="s">
        <v>47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 t="s">
        <v>38</v>
      </c>
      <c r="AA19" s="25"/>
      <c r="AB19" s="25"/>
      <c r="AC19" s="48"/>
      <c r="AD19" s="53" t="s">
        <v>65</v>
      </c>
    </row>
    <row r="20" s="3" customFormat="1" ht="53" customHeight="1" spans="1:30">
      <c r="A20" s="23">
        <v>2</v>
      </c>
      <c r="B20" s="24" t="s">
        <v>66</v>
      </c>
      <c r="C20" s="23" t="s">
        <v>35</v>
      </c>
      <c r="D20" s="23" t="s">
        <v>46</v>
      </c>
      <c r="E20" s="26" t="s">
        <v>47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 t="s">
        <v>38</v>
      </c>
      <c r="AA20" s="25"/>
      <c r="AB20" s="25"/>
      <c r="AC20" s="48"/>
      <c r="AD20" s="54"/>
    </row>
    <row r="21" s="3" customFormat="1" ht="41" customHeight="1" spans="1:30">
      <c r="A21" s="23">
        <v>3</v>
      </c>
      <c r="B21" s="23" t="s">
        <v>67</v>
      </c>
      <c r="C21" s="23" t="s">
        <v>35</v>
      </c>
      <c r="D21" s="23" t="s">
        <v>68</v>
      </c>
      <c r="E21" s="26" t="s">
        <v>37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 t="s">
        <v>38</v>
      </c>
      <c r="AA21" s="25"/>
      <c r="AB21" s="25"/>
      <c r="AC21" s="48"/>
      <c r="AD21" s="55"/>
    </row>
    <row r="22" s="3" customFormat="1" ht="39" customHeight="1" spans="1:30">
      <c r="A22" s="23">
        <v>4</v>
      </c>
      <c r="B22" s="23" t="s">
        <v>69</v>
      </c>
      <c r="C22" s="23" t="s">
        <v>35</v>
      </c>
      <c r="D22" s="23" t="s">
        <v>46</v>
      </c>
      <c r="E22" s="26" t="s">
        <v>47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 t="s">
        <v>38</v>
      </c>
      <c r="AA22" s="25"/>
      <c r="AB22" s="25"/>
      <c r="AC22" s="48"/>
      <c r="AD22" s="50"/>
    </row>
    <row r="23" s="4" customFormat="1" ht="39" customHeight="1" spans="1:30">
      <c r="A23" s="18">
        <v>5</v>
      </c>
      <c r="B23" s="20" t="s">
        <v>70</v>
      </c>
      <c r="C23" s="21"/>
      <c r="D23" s="22"/>
      <c r="E23" s="27" t="s">
        <v>49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46"/>
      <c r="AD23" s="51"/>
    </row>
    <row r="24" s="7" customFormat="1" ht="36" customHeight="1" spans="1:30">
      <c r="A24" s="18" t="s">
        <v>71</v>
      </c>
      <c r="B24" s="29" t="s">
        <v>72</v>
      </c>
      <c r="C24" s="30"/>
      <c r="D24" s="31"/>
      <c r="E24" s="32" t="s">
        <v>49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56"/>
      <c r="AC24" s="57"/>
      <c r="AD24" s="58"/>
    </row>
    <row r="25" s="8" customFormat="1" ht="36" customHeight="1" spans="1:30">
      <c r="A25" s="34" t="s">
        <v>73</v>
      </c>
      <c r="B25" s="35" t="s">
        <v>74</v>
      </c>
      <c r="C25" s="30"/>
      <c r="D25" s="31"/>
      <c r="E25" s="32" t="s">
        <v>49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57"/>
      <c r="AD25" s="42"/>
    </row>
    <row r="26" s="8" customFormat="1" ht="36" customHeight="1" spans="1:30">
      <c r="A26" s="34" t="s">
        <v>75</v>
      </c>
      <c r="B26" s="29" t="s">
        <v>76</v>
      </c>
      <c r="C26" s="30"/>
      <c r="D26" s="31"/>
      <c r="E26" s="32" t="s">
        <v>49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57"/>
      <c r="AD26" s="42"/>
    </row>
    <row r="27" ht="146" customHeight="1" spans="1:30">
      <c r="A27" s="37" t="s">
        <v>77</v>
      </c>
      <c r="B27" s="38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59"/>
      <c r="AD27" s="39"/>
    </row>
  </sheetData>
  <mergeCells count="16">
    <mergeCell ref="A1:AD1"/>
    <mergeCell ref="A2:E2"/>
    <mergeCell ref="F2:AB2"/>
    <mergeCell ref="B4:D4"/>
    <mergeCell ref="B9:D9"/>
    <mergeCell ref="B10:D10"/>
    <mergeCell ref="B13:D13"/>
    <mergeCell ref="B14:D14"/>
    <mergeCell ref="B17:D17"/>
    <mergeCell ref="B18:D18"/>
    <mergeCell ref="B23:D23"/>
    <mergeCell ref="B24:D24"/>
    <mergeCell ref="B25:D25"/>
    <mergeCell ref="B26:D26"/>
    <mergeCell ref="A27:AD27"/>
    <mergeCell ref="AD19:AD21"/>
  </mergeCells>
  <printOptions horizontalCentered="1"/>
  <pageMargins left="0.314583333333333" right="0.314583333333333" top="0.393055555555556" bottom="0.590277777777778" header="0.196527777777778" footer="0.393055555555556"/>
  <pageSetup paperSize="9" scale="3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招标清单2024.9.19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CBZX012</cp:lastModifiedBy>
  <dcterms:created xsi:type="dcterms:W3CDTF">2021-06-17T13:48:00Z</dcterms:created>
  <dcterms:modified xsi:type="dcterms:W3CDTF">2024-09-23T12:00:32Z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2052-12.1.0.18276</vt:lpwstr>
  </property>
</Properties>
</file>