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B地块试桩" sheetId="5" r:id="rId1"/>
  </sheets>
  <definedNames>
    <definedName name="_xlnm.Print_Titles" localSheetId="0">B地块试桩!$1:$3</definedName>
    <definedName name="_xlnm.Print_Area" localSheetId="0">B地块试桩!$A$1:$L$12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<sst xmlns="http://schemas.openxmlformats.org/spreadsheetml/2006/main" count="36" uniqueCount="34">
  <si>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试桩工程招标清单（包工包料）（20250109版）</t>
  </si>
  <si>
    <t>工程名称：南京现代表面处理科技产业中心项目B地块建设项目-试桩工程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</si>
  <si>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</si>
  <si>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</si>
  <si>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</si>
  <si>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</si>
  <si>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</si>
  <si>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</si>
  <si>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</si>
  <si>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</si>
  <si>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</si>
  <si>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</si>
  <si>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</si>
  <si>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备注</t>
  </si>
  <si>
    <t>一</t>
  </si>
  <si>
    <t>试桩工程</t>
  </si>
  <si>
    <t>预制混凝土管桩-试桩（破坏性）</t>
  </si>
  <si>
    <t>1.桩有效长度:24~38m
2.桩外径、壁厚:Ф500mm((PHC-500AB(120)-C80)GB13476-2023)
3.沉桩方法:静压沉桩
4.混凝土强度等级:C80
5.送桩:送桩深度不超过6m            6.接桩：钢板宜采用低碳钢，焊条宜采用E43；
7.具体做法详见图纸</t>
  </si>
  <si>
    <t>按桩入土长度计算（桩尖长度不计）</t>
  </si>
  <si>
    <t>m</t>
  </si>
  <si>
    <t>机械进退场、安拆费</t>
  </si>
  <si>
    <t>1.桩机进出场费用                  2.桩机组装、拆卸费</t>
  </si>
  <si>
    <t>项</t>
  </si>
  <si>
    <t>二</t>
  </si>
  <si>
    <t>不含税合计（1+2）</t>
  </si>
  <si>
    <t>元</t>
  </si>
  <si>
    <t>三</t>
  </si>
  <si>
    <r>
      <rPr>
        <b/>
        <sz val="12"/>
        <color theme="1"/>
        <rFont val="宋体"/>
        <charset val="134"/>
      </rPr>
      <t>税金（含税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%）</t>
    </r>
  </si>
  <si>
    <t>四</t>
  </si>
  <si>
    <t>含税固定总价合计(二+三)</t>
  </si>
  <si>
    <r>
      <t>备注：
1、以上价格为含税价，开具票面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%增值税专用发票（税率按国家政策执行，造价随之调整）。</t>
    </r>
  </si>
  <si>
    <t>2、本合同为固定总价合同，结算时，除合同另有约定外，价格不作调整。
3、其他费用D：包含辅材、机械费、措施费、管理费、利润等除主材、人工费及税金以外的其他所有费用。
4、总价包含进退场费、接桩、送桩等费用。
5、本工程施工用电、二级配电箱由甲方提供，需施工单位自备电缆接驳，接驳至A区甲方提供的配电箱内，接驳距离约120m，费用施工单位综合考虑，包含在综合单价内。
6、本工程乙方需配合甲方在入口处铺设约20m钢板道路，使桩机进入施工现场，费用乙方综合考虑，不单独计算费用。
7、本工程由乙方包人工、包材料、包机械，包完成此项试桩工程的一切费用。
8、凡本表所列的“包含内容”作为施工完成内容不尽完善，具体内容按施工图纸及施工方案要求，其单价包含为完成该分项工程的所有工序工作，不限于所列内容。
9、本清单未注明的承包内容，详见合同相应条款。</t>
  </si>
  <si>
    <t>报价单位(盖章)：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</si>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</sst>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??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50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6" fontId="3" fillId="0" borderId="0" xfId="50" applyNumberFormat="1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 applyProtection="1">
      <alignment horizontal="center" vertical="center" wrapText="1"/>
    </xf>
    <xf numFmtId="176" fontId="4" fillId="0" borderId="0" xfId="50" applyNumberFormat="1" applyFont="1" applyFill="1" applyAlignment="1" applyProtection="1">
      <alignment horizontal="center" vertical="center" wrapText="1"/>
    </xf>
    <xf numFmtId="0" fontId="5" fillId="0" borderId="0" xfId="50" applyFont="1" applyFill="1" applyAlignment="1" applyProtection="1">
      <alignment horizontal="left" vertical="center" wrapText="1"/>
    </xf>
    <xf numFmtId="0" fontId="5" fillId="0" borderId="0" xfId="50" applyFont="1" applyFill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5" xfId="50" applyFont="1" applyFill="1" applyBorder="1" applyAlignment="1" applyProtection="1">
      <alignment horizontal="left" vertical="top" wrapText="1"/>
    </xf>
    <xf numFmtId="0" fontId="7" fillId="0" borderId="6" xfId="50" applyFont="1" applyFill="1" applyBorder="1" applyAlignment="1" applyProtection="1">
      <alignment horizontal="left" vertical="top" wrapText="1"/>
    </xf>
    <xf numFmtId="0" fontId="7" fillId="0" borderId="7" xfId="50" applyFont="1" applyFill="1" applyBorder="1" applyAlignment="1" applyProtection="1">
      <alignment horizontal="left" vertical="top" wrapText="1"/>
    </xf>
    <xf numFmtId="0" fontId="7" fillId="0" borderId="8" xfId="50" applyFont="1" applyFill="1" applyBorder="1" applyAlignment="1" applyProtection="1">
      <alignment horizontal="left" vertical="top" wrapText="1"/>
    </xf>
    <xf numFmtId="0" fontId="8" fillId="0" borderId="0" xfId="50" applyFont="1" applyFill="1" applyAlignment="1">
      <alignment vertical="center" wrapText="1"/>
    </xf>
    <xf numFmtId="0" fontId="1" fillId="0" borderId="0" xfId="50" applyFont="1" applyFill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" fillId="0" borderId="1" xfId="50" applyNumberFormat="1" applyFont="1" applyFill="1" applyBorder="1" applyAlignment="1" applyProtection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0" fontId="7" fillId="0" borderId="9" xfId="50" applyFont="1" applyFill="1" applyBorder="1" applyAlignment="1" applyProtection="1">
      <alignment horizontal="left" vertical="top" wrapText="1"/>
    </xf>
    <xf numFmtId="0" fontId="7" fillId="0" borderId="10" xfId="50" applyFont="1" applyFill="1" applyBorder="1" applyAlignment="1" applyProtection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M12"/>
  <sheetViews>
    <sheetView showGridLines="0" tabSelected="1" view="pageBreakPreview" zoomScale="90" zoomScaleNormal="100" workbookViewId="0">
      <selection activeCell="A2" sqref="A2:L2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40" style="3" customWidth="1"/>
    <col min="4" max="4" width="37.2857142857143" style="4" customWidth="1"/>
    <col min="5" max="5" width="16.2857142857143" style="3" customWidth="1"/>
    <col min="6" max="6" width="10.7142857142857" style="5" customWidth="1"/>
    <col min="7" max="7" width="10.1428571428571" style="3" customWidth="1"/>
    <col min="8" max="8" width="10" style="3" customWidth="1"/>
    <col min="9" max="9" width="22.4285714285714" style="3" customWidth="1"/>
    <col min="10" max="10" width="22" style="3" customWidth="1"/>
    <col min="11" max="11" width="18.2857142857143" style="3" customWidth="1"/>
    <col min="12" max="12" width="18.7142857142857" style="6" customWidth="1"/>
    <col min="13" max="13" width="9" style="7"/>
    <col min="14" max="16384" width="9" style="3"/>
  </cols>
  <sheetData>
    <row r="1" ht="68" customHeight="1" spans="1:12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47" customHeight="1" spans="1:13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38"/>
    </row>
    <row r="3" s="2" customFormat="1" ht="72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39" t="s">
        <v>12</v>
      </c>
      <c r="L3" s="13" t="s">
        <v>13</v>
      </c>
      <c r="M3" s="40"/>
    </row>
    <row r="4" s="2" customFormat="1" ht="44" customHeight="1" spans="1:13">
      <c r="A4" s="12" t="s">
        <v>14</v>
      </c>
      <c r="B4" s="15" t="s">
        <v>15</v>
      </c>
      <c r="C4" s="16"/>
      <c r="D4" s="17"/>
      <c r="E4" s="12"/>
      <c r="F4" s="13"/>
      <c r="G4" s="14"/>
      <c r="H4" s="14"/>
      <c r="I4" s="14"/>
      <c r="J4" s="14"/>
      <c r="K4" s="39"/>
      <c r="L4" s="13"/>
      <c r="M4" s="40"/>
    </row>
    <row r="5" s="3" customFormat="1" ht="153" customHeight="1" spans="1:13">
      <c r="A5" s="18">
        <v>1</v>
      </c>
      <c r="B5" s="19" t="s">
        <v>16</v>
      </c>
      <c r="C5" s="19" t="s">
        <v>17</v>
      </c>
      <c r="D5" s="18" t="s">
        <v>18</v>
      </c>
      <c r="E5" s="20" t="s">
        <v>19</v>
      </c>
      <c r="F5" s="21">
        <f>38+38+36+38+36+36+24+24+(5*6+5.5*2)</f>
        <v>311</v>
      </c>
      <c r="G5" s="22"/>
      <c r="H5" s="22"/>
      <c r="I5" s="22"/>
      <c r="J5" s="41">
        <f>+G5+H5+I5</f>
        <v>0</v>
      </c>
      <c r="K5" s="42">
        <f>+J5*F5</f>
        <v>0</v>
      </c>
      <c r="L5" s="42"/>
      <c r="M5" s="7"/>
    </row>
    <row r="6" s="3" customFormat="1" ht="63" customHeight="1" spans="1:13">
      <c r="A6" s="18">
        <v>2</v>
      </c>
      <c r="B6" s="19" t="s">
        <v>20</v>
      </c>
      <c r="C6" s="19" t="s">
        <v>21</v>
      </c>
      <c r="D6" s="18"/>
      <c r="E6" s="23" t="s">
        <v>22</v>
      </c>
      <c r="F6" s="21">
        <v>1</v>
      </c>
      <c r="G6" s="22"/>
      <c r="H6" s="22"/>
      <c r="I6" s="22"/>
      <c r="J6" s="41">
        <f>+G6+H6+I6</f>
        <v>0</v>
      </c>
      <c r="K6" s="42">
        <f>+J6*F6</f>
        <v>0</v>
      </c>
      <c r="L6" s="42"/>
      <c r="M6" s="43"/>
    </row>
    <row r="7" s="2" customFormat="1" ht="36" customHeight="1" spans="1:13">
      <c r="A7" s="12" t="s">
        <v>23</v>
      </c>
      <c r="B7" s="24" t="s">
        <v>24</v>
      </c>
      <c r="C7" s="25"/>
      <c r="D7" s="25"/>
      <c r="E7" s="26" t="s">
        <v>25</v>
      </c>
      <c r="F7" s="27"/>
      <c r="G7" s="28"/>
      <c r="H7" s="28"/>
      <c r="I7" s="28"/>
      <c r="J7" s="44"/>
      <c r="K7" s="45">
        <f>SUM(K5:K6)</f>
        <v>0</v>
      </c>
      <c r="L7" s="46"/>
      <c r="M7" s="40"/>
    </row>
    <row r="8" s="2" customFormat="1" ht="36" customHeight="1" spans="1:13">
      <c r="A8" s="29" t="s">
        <v>26</v>
      </c>
      <c r="B8" s="30" t="s">
        <v>27</v>
      </c>
      <c r="C8" s="31"/>
      <c r="D8" s="31"/>
      <c r="E8" s="28" t="s">
        <v>25</v>
      </c>
      <c r="F8" s="32"/>
      <c r="G8" s="28"/>
      <c r="H8" s="28"/>
      <c r="I8" s="28"/>
      <c r="J8" s="28"/>
      <c r="K8" s="28"/>
      <c r="L8" s="47"/>
      <c r="M8" s="40"/>
    </row>
    <row r="9" s="2" customFormat="1" ht="36" customHeight="1" spans="1:13">
      <c r="A9" s="12" t="s">
        <v>28</v>
      </c>
      <c r="B9" s="26" t="s">
        <v>29</v>
      </c>
      <c r="C9" s="26"/>
      <c r="D9" s="26"/>
      <c r="E9" s="26" t="s">
        <v>25</v>
      </c>
      <c r="F9" s="27"/>
      <c r="G9" s="26"/>
      <c r="H9" s="26"/>
      <c r="I9" s="26"/>
      <c r="J9" s="26"/>
      <c r="K9" s="26">
        <f>+K7+K8</f>
        <v>0</v>
      </c>
      <c r="L9" s="46"/>
      <c r="M9" s="40"/>
    </row>
    <row r="10" s="2" customFormat="1" ht="31" customHeight="1" spans="1:13">
      <c r="A10" s="33" t="s">
        <v>30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48"/>
      <c r="M10" s="40"/>
    </row>
    <row r="11" ht="173" customHeight="1" spans="1:12">
      <c r="A11" s="35" t="s">
        <v>31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49"/>
    </row>
    <row r="12" ht="54" customHeight="1" spans="2:12">
      <c r="B12" s="37" t="s">
        <v>32</v>
      </c>
      <c r="C12" s="37"/>
      <c r="D12" s="37"/>
      <c r="E12" s="37" t="s">
        <v>33</v>
      </c>
      <c r="G12" s="37"/>
      <c r="H12" s="37"/>
      <c r="I12" s="37"/>
      <c r="J12" s="37"/>
      <c r="K12" s="37"/>
      <c r="L12" s="37"/>
    </row>
  </sheetData>
  <sheetProtection algorithmName="SHA-512" hashValue="l9FiS3Vgiv3aE98aeuPX8aPNLPYoDrxDoSAIJArH/OS6/rE46w7HzUvkoRs5AkQ8BxMApNnrFFCZzXuFwhkZGg==" saltValue="lX6odmxX4nzIfUjPNyyJnA==" spinCount="100000" sheet="1" objects="1"/>
  <protectedRanges>
    <protectedRange sqref="G5:I7 B8 K8" name="区域1"/>
    <protectedRange sqref="A10" name="区域2"/>
    <protectedRange sqref="A12:L12" name="区域3"/>
  </protectedRanges>
  <mergeCells count="8">
    <mergeCell ref="A1:L1"/>
    <mergeCell ref="A2:L2"/>
    <mergeCell ref="B4:D4"/>
    <mergeCell ref="B7:C7"/>
    <mergeCell ref="B8:C8"/>
    <mergeCell ref="B9:C9"/>
    <mergeCell ref="A10:L10"/>
    <mergeCell ref="A11:L11"/>
  </mergeCells>
  <printOptions horizontalCentered="1"/>
  <pageMargins left="0.314583333333333" right="0.314583333333333" top="0.393055555555556" bottom="0.393055555555556" header="0.196527777777778" footer="0.393055555555556"/>
  <pageSetup paperSize="9" scale="57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1" rangeCreator="" othersAccessPermission="edit"/>
    <arrUserId title="区域2" rangeCreator="" othersAccessPermission="edit"/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B地块试桩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2025-01-09T03:35:07Z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89B91397D5A04287AECA00830CE496D6_13</vt:lpwstr>
  </property>
  <property fmtid="{D5CDD505-2E9C-101B-9397-08002B2CF9AE}" pid="3" name="KSOProductBuildVer">
    <vt:lpwstr>2052-12.1.0.19770</vt:lpwstr>
  </property>
</Properties>
</file>