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3"/>
  </bookViews>
  <sheets>
    <sheet name="编制说明" sheetId="4" r:id="rId1"/>
    <sheet name="汇总表" sheetId="5" r:id="rId2"/>
    <sheet name="砼及装饰装修招标清单" sheetId="6" r:id="rId3"/>
    <sheet name="钢筋工程" sheetId="8" r:id="rId4"/>
    <sheet name="模板工程清单" sheetId="7" r:id="rId5"/>
    <sheet name="脚手架工程" sheetId="9" r:id="rId6"/>
    <sheet name="防水工程" sheetId="10" r:id="rId7"/>
  </sheets>
  <externalReferences>
    <externalReference r:id="rId8"/>
  </externalReferences>
  <definedNames>
    <definedName name="_xlnm._FilterDatabase" localSheetId="2" hidden="1">砼及装饰装修招标清单!$A$4:$N$89</definedName>
    <definedName name="_xlnm.Print_Area" localSheetId="1">汇总表!$A$1:$D$12</definedName>
    <definedName name="_xlnm.Print_Titles" localSheetId="2">砼及装饰装修招标清单!$1:$4</definedName>
    <definedName name="_xlnm.Print_Area" localSheetId="2">砼及装饰装修招标清单!$A$1:$N$89</definedName>
    <definedName name="_xlnm.Print_Area" localSheetId="4">模板工程清单!$A$1:$I$19</definedName>
    <definedName name="_xlnm.Print_Titles" localSheetId="4">模板工程清单!$1:$3</definedName>
    <definedName name="_xlnm.Print_Titles" localSheetId="3">钢筋工程!$1:$3</definedName>
    <definedName name="_xlnm.Print_Area" localSheetId="3">钢筋工程!$A$1:$L$14</definedName>
    <definedName name="_xlnm.Print_Titles" localSheetId="5">脚手架工程!$1:$3</definedName>
    <definedName name="_xlnm.Print_Area" localSheetId="5">脚手架工程!$A$1:$L$21</definedName>
    <definedName name="_xlnm.Print_Titles" localSheetId="6">防水工程!$1:$3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<sst xmlns="http://schemas.openxmlformats.org/spreadsheetml/2006/main" count="641" uniqueCount="348">
  <si>
    <t>编 制 说 明</t>
  </si>
  <si>
    <t>一、工程概况：</t>
  </si>
  <si>
    <t>1、工程名称：东莞市麻涌镇豪丰电镀、印染专业基地集中污水处理厂二期工程深度处理池</t>
  </si>
  <si>
    <t>二、清单编制依据及投标报价依据：</t>
  </si>
  <si>
    <t>1、东莞市麻涌镇豪丰电镀、印染专业基地集中污水处理厂二期工程深度处理池施工图。
2、本清单根据交楼标准（2025.7.22）及各分项工程施工方案进行编制。</t>
  </si>
  <si>
    <t>三、工程量计算说明：</t>
  </si>
  <si>
    <r>
      <rPr>
        <sz val="14"/>
        <rFont val="宋体"/>
        <charset val="134"/>
      </rPr>
      <t>1、工程量执行</t>
    </r>
    <r>
      <rPr>
        <sz val="14"/>
        <color rgb="FFFF0000"/>
        <rFont val="宋体"/>
        <charset val="134"/>
      </rPr>
      <t>GB/T 50854-2024&lt;房屋建筑与装饰工程工程量计算标准》</t>
    </r>
    <r>
      <rPr>
        <sz val="14"/>
        <rFont val="宋体"/>
        <charset val="134"/>
      </rPr>
      <t>、《广东省房屋建筑与装饰工程综合定额（2018）》工程量计算规则</t>
    </r>
  </si>
  <si>
    <t>四、招标界面：</t>
  </si>
  <si>
    <t>1、本工程包含砼及装饰装修工程、模板工程、钢筋工程、脚手架工程、防水工程、文明施工、临时设施等；
2、不包含园建及绿化工程；
3、室外工程包含道路、管沟、景墙、种植池、围墙、排水沟等</t>
  </si>
  <si>
    <t>五、承包方式：</t>
  </si>
  <si>
    <t>1、本工程甲供材料钢筋、扣件式钢管及扣件、混凝土、水泥、砂子、砖、钢筋网片、砂浆（不含聚合物水泥防水砂浆）、108胶水、外墙砖、碎石、石粉、止水钢板、钢笆网、安全网、悬挑卸料平台（不含卸荷、预埋件等材料），除甲供材外其他材料、辅材及工器具由分包单位提供。</t>
  </si>
  <si>
    <t>东莞市麻涌镇豪丰电镀、印染专业基地集中污水处理厂二期工程深度处理池土建劳务招标清单汇总表</t>
  </si>
  <si>
    <t>序号</t>
  </si>
  <si>
    <t>名称</t>
  </si>
  <si>
    <t>金额</t>
  </si>
  <si>
    <t>备注</t>
  </si>
  <si>
    <t>一</t>
  </si>
  <si>
    <t>分项工程</t>
  </si>
  <si>
    <t>砼及装饰装修工程</t>
  </si>
  <si>
    <t>模板工程</t>
  </si>
  <si>
    <t>钢筋工程</t>
  </si>
  <si>
    <t>脚手架工程</t>
  </si>
  <si>
    <t>防水工程</t>
  </si>
  <si>
    <t>二</t>
  </si>
  <si>
    <t>不含税工程合计</t>
  </si>
  <si>
    <t>三</t>
  </si>
  <si>
    <r>
      <rPr>
        <b/>
        <sz val="11"/>
        <rFont val="宋体"/>
        <charset val="134"/>
        <scheme val="minor"/>
      </rPr>
      <t>税金</t>
    </r>
    <r>
      <rPr>
        <b/>
        <u/>
        <sz val="11"/>
        <rFont val="宋体"/>
        <charset val="134"/>
        <scheme val="minor"/>
      </rPr>
      <t xml:space="preserve">      </t>
    </r>
    <r>
      <rPr>
        <b/>
        <sz val="11"/>
        <rFont val="宋体"/>
        <charset val="134"/>
        <scheme val="minor"/>
      </rPr>
      <t xml:space="preserve"> %</t>
    </r>
  </si>
  <si>
    <t>税率按国家政策执行，造价随之调整</t>
  </si>
  <si>
    <t>四</t>
  </si>
  <si>
    <t>含税合计（二＋三）</t>
  </si>
  <si>
    <t>砼及装饰装修工程招标清单</t>
  </si>
  <si>
    <t>工程名称：东莞市麻涌镇豪丰电镀、印染专业基地集中污水处理厂二期工程深度处理池-砼及装饰装修工程清单</t>
  </si>
  <si>
    <t>项目特征描述</t>
  </si>
  <si>
    <t>计算规则</t>
  </si>
  <si>
    <t>计量
单位</t>
  </si>
  <si>
    <t>暂定工程量
A</t>
  </si>
  <si>
    <t>人工费B
（元）</t>
  </si>
  <si>
    <t>主材费C
（元）</t>
  </si>
  <si>
    <t>辅材费D
（元）</t>
  </si>
  <si>
    <t>除主材、辅材、人工费、税金以外的其他费用E
（元）</t>
  </si>
  <si>
    <t>不含税
综合单价F=B+C+D+E
（元）</t>
  </si>
  <si>
    <t>不含税
综合合价G=A*F
（元）</t>
  </si>
  <si>
    <t>品牌</t>
  </si>
  <si>
    <t xml:space="preserve">备注
</t>
  </si>
  <si>
    <t>水池工程</t>
  </si>
  <si>
    <t>砼浇捣工程</t>
  </si>
  <si>
    <t>混凝土工程劳务费</t>
  </si>
  <si>
    <t xml:space="preserve">按施工图纸、交楼标准、图纸会审、招标答疑、施工方案、现行相关规范、政府相关要求，包含且不限于以下内容：
1.浇筑、养护用工：含垫层、水池主体、水沟、二次构件（如构造柱、圈过梁、压顶、反坎等）、倒角斜板砼、设备基础等所有混凝土构件，盖塑料薄膜养护(暴雨天气的薄膜覆盖、框架柱的覆膜养护)、砼浇捣、打凿后浇带、施工缝，薄膜、彩条布、保护后浇带及施工缝等工序；
2.包含桩头清理，基础抽水、清泥、塌方处理等；
3、包砼墙体凿除模板拼缝、凸出物、修补蜂窝、麻面，清理干净)；
4、包钢筋混凝土结构完成面，原浆随打随抹平，表面清理干净;(2m范围内平整度偏差≤5mm)
</t>
  </si>
  <si>
    <t>按广东2018定额计量规则按体积计算</t>
  </si>
  <si>
    <t>m3</t>
  </si>
  <si>
    <t>/</t>
  </si>
  <si>
    <t>桩芯回填</t>
  </si>
  <si>
    <t xml:space="preserve">1.包桩芯土方清理，桩内壁浮浆清除并清洗干净,浇筑用无收缩或微膨胀混凝土填充密实等；
2、具体要求按招标图纸及甲方施工方案完成。
</t>
  </si>
  <si>
    <t>按实际浇筑个数计算</t>
  </si>
  <si>
    <t>个</t>
  </si>
  <si>
    <t>砼墙体螺杆洞修补（三段式止水螺杆，包含水池壁板、外围结构边梁、外围剪力墙、柱、二次结构等涉及防渗漏部位的螺杆洞）</t>
  </si>
  <si>
    <r>
      <rPr>
        <sz val="11"/>
        <color theme="1"/>
        <rFont val="宋体"/>
        <charset val="134"/>
      </rPr>
      <t>1、螺杆由木工班拆模时负责一次性拆除完成
2、采用聚合物水泥砂浆填塞封堵密实，并与结构面平齐，最后涂刷聚合物水泥基防水涂料</t>
    </r>
    <r>
      <rPr>
        <b/>
        <sz val="11"/>
        <color theme="1"/>
        <rFont val="宋体"/>
        <charset val="134"/>
      </rPr>
      <t>（聚合物水泥砂浆和防水材料乙供）</t>
    </r>
    <r>
      <rPr>
        <sz val="11"/>
        <color theme="1"/>
        <rFont val="宋体"/>
        <charset val="134"/>
      </rPr>
      <t xml:space="preserve">
3、具体要求按招标图纸及甲方施工方案完成。</t>
    </r>
  </si>
  <si>
    <t>按实际完成模板面积计算</t>
  </si>
  <si>
    <t>m2</t>
  </si>
  <si>
    <t>剪力墙螺杆洞修补（对拉螺杆）</t>
  </si>
  <si>
    <r>
      <rPr>
        <sz val="11"/>
        <color theme="1"/>
        <rFont val="宋体"/>
        <charset val="134"/>
      </rPr>
      <t>1、孔内注入泡沫填缝剂，墙两侧打凿深度20mm喇叭孔，采用聚合物水泥砂浆填塞封堵密实，并与结构面平齐</t>
    </r>
    <r>
      <rPr>
        <b/>
        <sz val="11"/>
        <color theme="1"/>
        <rFont val="宋体"/>
        <charset val="134"/>
      </rPr>
      <t>（聚合物水泥砂浆乙供）。</t>
    </r>
    <r>
      <rPr>
        <sz val="11"/>
        <color theme="1"/>
        <rFont val="宋体"/>
        <charset val="134"/>
      </rPr>
      <t xml:space="preserve">
3、具体要求按招标图纸及甲方施工方案完成。</t>
    </r>
  </si>
  <si>
    <t>砖胎膜砌筑工程</t>
  </si>
  <si>
    <t>蒸压加气混凝土砌块（100厚）</t>
  </si>
  <si>
    <t>按施工图纸、交楼标准、图纸会审、招标答疑、施工方案、现行相关规范、政府相关要求，包含且不限于以下内容：
1.含人工机械清理整平场地（挖及填），锚杆/桩头砼打凿；
2.含木枋、钢管等对砖模的加固、支撑；
3.施工方案：按甲方的施工方案执行。</t>
  </si>
  <si>
    <t>按广东2018定额计量规则按面积计算</t>
  </si>
  <si>
    <t>蒸压加气混凝土砌块（200厚）</t>
  </si>
  <si>
    <t>砌体工程</t>
  </si>
  <si>
    <t>按施工图纸、交楼标准、图纸会审、招标答疑、施工方案、现行相关规范、政府相关要求，包含且不限于以下内容：
1.植筋（墙体拉结筋、圈梁植筋）、湿砖、上料、砌砖、勾缝、顶砖、留槽留洞(包括图纸内容及与其他专业配合的预留槽/洞)、门窗的收口补缝、现场预制过梁、门窗固定点、落地灰清扫、水泥袋回收、堆码、维护及场内运输等；
2.含各种零星泥水收口、补缝。包底层清理、堵洞。包电梯门边砌砖和砂浆封堵。包消防通风等所有预留洞边封堵及收口。包外架连墙杆洞口封堵收口。
3.砌块切割采用专用切割机械完成，不得现场随便乱砍而成；
4.所有楼层层高＞6米搭设室内双排架、移动操作架（甲方另行搭设）
5、楼层层高≤6米扣件式双排钢管操作架、移动操作架由乙方负责搭设，搭设操作平台材料甲供，操作平台搭设须符合规范要求，产生的人工降效不另计价，已包含在此清单价款中。</t>
  </si>
  <si>
    <t>灰砂砖（200厚）</t>
  </si>
  <si>
    <t>楼地面工程</t>
  </si>
  <si>
    <t>水泥砂浆找平层
（不分厚度）</t>
  </si>
  <si>
    <t>按施工图纸、交楼标准、图纸会审、招标答疑、施工方案、现行相关规范、政府相关要求，包含且不限于以下内容：
1.基层清理、泛水圆角、找平、压光、聚酯无纺布隔离层、刷基层处理剂、压光等工序（防水防腐除外）
2.养护及成品保护</t>
  </si>
  <si>
    <t>施工部位：卫生间</t>
  </si>
  <si>
    <t>面砖楼面</t>
  </si>
  <si>
    <r>
      <rPr>
        <sz val="11"/>
        <color theme="1"/>
        <rFont val="宋体"/>
        <charset val="134"/>
      </rPr>
      <t>按施工图纸、交楼标准、图纸会审、招标答疑、施工方案、现行相关规范、政府相关要求，包含且不限于以下内容：
1.基层清理、基层处理、结合层、切割贴面砖、擦(勾)缝、清洁面层；</t>
    </r>
    <r>
      <rPr>
        <b/>
        <sz val="11"/>
        <color theme="1"/>
        <rFont val="宋体"/>
        <charset val="134"/>
      </rPr>
      <t>（面砖乙供）</t>
    </r>
    <r>
      <rPr>
        <sz val="11"/>
        <color theme="1"/>
        <rFont val="宋体"/>
        <charset val="134"/>
      </rPr>
      <t xml:space="preserve">
2.养护及成品保护。</t>
    </r>
  </si>
  <si>
    <t>施工部位：门卫室、卫生间</t>
  </si>
  <si>
    <t>陶粒混凝土回填</t>
  </si>
  <si>
    <t>按施工图纸、交楼标准、图纸会审、招标答疑、施工方案、现行相关规范、政府相关要求，包含且不限于以下内容：
1、C15水泥陶粒砼填充层（或1:8水泥加气砼碎渣填充层）（包工包料）</t>
  </si>
  <si>
    <t>按广东2018定额计量规则按立方计算</t>
  </si>
  <si>
    <t>细石混凝土找平层
（不分厚度、带钢丝网）</t>
  </si>
  <si>
    <t>按施工图纸、交楼标准、图纸会审、招标答疑、施工方案、现行相关规范、政府相关要求，包含且不限于以下内容：
1.基层清理、基层处理、分（切）缝、灌缝、泛水圆角、砼浇捣、找平、钢（筋）丝网片铺设等工序。
2.养护及成品保护。</t>
  </si>
  <si>
    <t>首层楼梯间地骨</t>
  </si>
  <si>
    <t>细石混凝土浇捣</t>
  </si>
  <si>
    <t>按施工图纸、交楼标准、图纸会审、招标答疑、施工方案、现行相关规范、政府相关要求，包含且不限于以下内容：
1、40mm C25细石混凝土</t>
  </si>
  <si>
    <t>卵石散置回填</t>
  </si>
  <si>
    <t>按施工图纸、交楼标准、图纸会审、招标答疑、施工方案、现行相关规范、政府相关要求，包含且不限于以下内容：
1、卵石散置（包工包料）</t>
  </si>
  <si>
    <t>位置：首层石槽</t>
  </si>
  <si>
    <t>墙柱面工程</t>
  </si>
  <si>
    <t>内抹灰劳务费（不分厚度）</t>
  </si>
  <si>
    <t xml:space="preserve">
按施工图纸、交楼标准、图纸会审、招标答疑、施工方案、现行相关规范、政府相关要求，包含且不限于以下内容：
1.基层清理、放线、打点、墙面修补、打磨、堵洞、刷专用界面处理剂、上料、挂网、甩毛、勾缝、抹灰、洞口收口、养护、外架连墙杆洞口、工字钢封堵收口、各种零星泥水收口。
2.所有楼层层高＞6米搭设室内双排架、移动操作架（甲方另行搭设）
3、楼层层高≤6米扣件式双排钢管操作架、移动操作架由乙方负责搭设，搭设操作平台材料甲供，操作平台搭设须符合规范要求，产生的人工降效不另计价，已包含在此清单价款中。</t>
  </si>
  <si>
    <t>1、含墙面、墙裙、踢脚线抹灰；
2、围堰反坎、栏板反坎、检修井及其它洞口反坎等零星工程抹灰均按此单价执行。</t>
  </si>
  <si>
    <t>外墙面抹灰（不分厚度）</t>
  </si>
  <si>
    <t xml:space="preserve">按施工图纸、交楼标准、图纸会审、招标答疑、施工方案、现行相关规范、政府相关要求，包含且不限于以下内容：
1.基层清理、墙面修补、刷专用界面处理剂、上料、挂网、甩毛、勾缝、打点、抹灰、洞口收口、养护、外架连墙杆洞口封堵收口、工字钢洞口封堵收口、各种零星泥水收口。
</t>
  </si>
  <si>
    <t>外墙面贴砖</t>
  </si>
  <si>
    <t>按施工图纸、交楼标准、图纸会审、招标答疑、施工方案、现行相关规范、政府相关要求，包含且不限于以下内
1.选料、专用粘接剂粘贴、切割贴面砖、专用勾缝剂勾缝、外墙分格缝和耐候胶嵌缝、清洁面层
2.养护及成品保护</t>
  </si>
  <si>
    <t>内墙面贴砖</t>
  </si>
  <si>
    <r>
      <rPr>
        <sz val="11"/>
        <color theme="1"/>
        <rFont val="宋体"/>
        <charset val="134"/>
      </rPr>
      <t>按施工图纸、交楼标准、图纸会审、招标答疑、施工方案、现行相关规范、政府相关要求，包含且不限于以下内容：
1.选料、切割瓷片、专用粘结剂粘结、贴面砖、擦缝、清洁表面</t>
    </r>
    <r>
      <rPr>
        <b/>
        <sz val="11"/>
        <color theme="1"/>
        <rFont val="宋体"/>
        <charset val="134"/>
      </rPr>
      <t>（面砖乙供）</t>
    </r>
    <r>
      <rPr>
        <sz val="11"/>
        <color theme="1"/>
        <rFont val="宋体"/>
        <charset val="134"/>
      </rPr>
      <t xml:space="preserve">
2.养护及成品保护</t>
    </r>
  </si>
  <si>
    <t>外墙面挤塑聚苯板</t>
  </si>
  <si>
    <t>按施工图纸、交楼标准、图纸会审、招标答疑、施工方案、现行相关规范、政府相关要求，包含且不限于以下内容：
1、30厚挤塑聚苯乙烯泡沫塑料板保护层
2、包基层和边角处理、聚苯板、板面压平等。</t>
  </si>
  <si>
    <t>地下室外墙</t>
  </si>
  <si>
    <t>水槽、集水井抹灰</t>
  </si>
  <si>
    <t>1、包底层清理、打磨、堵洞、刷专用界面处理剂
2、剪力墙、柱、梁面螺杆洞打泡沫胶封堵
3、含放线、打点、甩毛、各种零星泥水收口、勾缝</t>
  </si>
  <si>
    <t>位置：集水井及水槽</t>
  </si>
  <si>
    <t>屋面工程</t>
  </si>
  <si>
    <t>水泥砂浆屋面找平层
（不分厚度）</t>
  </si>
  <si>
    <t>按施工图纸、交楼标准、图纸会审、招标答疑、施工方案、现行相关规范、政府相关要求，包含且不限于以下内容：
1.基层清理、泛水圆角、基层处理、保护层、聚乙烯薄膜一层、分缝、嵌缝、压光等工序（防水防腐除外）；
2.养护及成品保护。</t>
  </si>
  <si>
    <t>位置：雨蓬</t>
  </si>
  <si>
    <t>细石混凝土屋面找平层
（不分厚度）</t>
  </si>
  <si>
    <t>按施工图纸、交楼标准、图纸会审、招标答疑、施工方案、现行相关规范、政府相关要求，包含且不限于以下内容：
1.基层清理、泛水圆角、找平层、基层处理、分（切）缝、嵌缝、隔离层聚酯无纺布隔离层一道（200g/㎡）、压光等工序（防水防腐除外）；
2.养护及成品保护。</t>
  </si>
  <si>
    <t>不上人屋面</t>
  </si>
  <si>
    <t>油漆、涂料工程（包工包料）</t>
  </si>
  <si>
    <r>
      <rPr>
        <sz val="11"/>
        <color theme="1"/>
        <rFont val="宋体"/>
        <charset val="134"/>
      </rPr>
      <t>内墙或天棚面涂料油漆（采用外墙防水材料）</t>
    </r>
    <r>
      <rPr>
        <b/>
        <sz val="11"/>
        <color theme="1"/>
        <rFont val="宋体"/>
        <charset val="134"/>
      </rPr>
      <t>【包工包料】</t>
    </r>
  </si>
  <si>
    <r>
      <rPr>
        <sz val="11"/>
        <color theme="1"/>
        <rFont val="宋体"/>
        <charset val="134"/>
      </rPr>
      <t xml:space="preserve">按施工图纸、交楼标准、图纸会审、招标答疑、施工方案、现行相关规范、政府相关要求，包含且不限于以下内容：
</t>
    </r>
    <r>
      <rPr>
        <b/>
        <sz val="11"/>
        <color theme="1"/>
        <rFont val="宋体"/>
        <charset val="134"/>
      </rPr>
      <t>1、喷或滚刷底漆一道，干燥后刷白色外墙涂料二遍；
2.满刮外墙腻子二道，砂纸磨平；</t>
    </r>
    <r>
      <rPr>
        <sz val="11"/>
        <color theme="1"/>
        <rFont val="宋体"/>
        <charset val="134"/>
      </rPr>
      <t xml:space="preserve">
3、品牌要求：采用符合国家标准的工程漆，同时满足甲方要求
4.所有楼层层高＞6米，利用原满堂模板支撑架体，木工班组拆除模板及顶层水平杆后，乙方自行负责在模板支撑架体上搭设操作平台，甲方不再另行提供操作架。
5、楼层层高≤6米，扣件式操作平台由乙方负责搭设施工天花/顶棚涂料，操作平台搭设须符合规范要求，产生的人工降效不另计价，已包含在此清单价款中。
</t>
    </r>
    <r>
      <rPr>
        <sz val="11"/>
        <color rgb="FFFF0000"/>
        <rFont val="宋体"/>
        <charset val="134"/>
      </rPr>
      <t>6、施工工艺流程（采用外墙腻子、涂料）：基层处理→填补缝隙、阴阳角处理→第一遍满刮腻子→磨平→第二遍满刮腻子→磨平→涂饰底漆→复补腻子→磨平→第一遍面漆→第二遍面漆→清扫</t>
    </r>
  </si>
  <si>
    <t>按广东2018定额计量规则面积计算</t>
  </si>
  <si>
    <t xml:space="preserve"> </t>
  </si>
  <si>
    <r>
      <rPr>
        <sz val="11"/>
        <color theme="1"/>
        <rFont val="宋体"/>
        <charset val="134"/>
      </rPr>
      <t>天棚面涂料油漆（采用外墙防水材料）</t>
    </r>
    <r>
      <rPr>
        <b/>
        <sz val="11"/>
        <color theme="1"/>
        <rFont val="宋体"/>
        <charset val="134"/>
      </rPr>
      <t>【包工包料】</t>
    </r>
  </si>
  <si>
    <r>
      <rPr>
        <sz val="11"/>
        <color theme="1"/>
        <rFont val="宋体"/>
        <charset val="134"/>
      </rPr>
      <t xml:space="preserve">
按施工图纸、交楼标准、图纸会审、招标答疑、施工方案、现行相关规范、政府相关要求，包含且不限于以下内容：
</t>
    </r>
    <r>
      <rPr>
        <b/>
        <sz val="11"/>
        <color theme="1"/>
        <rFont val="宋体"/>
        <charset val="134"/>
      </rPr>
      <t>1.封底底漆一道，干燥后刷外墙涂料料两遍；
2.满刮外墙腻子两遍，砂纸磨平；</t>
    </r>
    <r>
      <rPr>
        <sz val="11"/>
        <color theme="1"/>
        <rFont val="宋体"/>
        <charset val="134"/>
      </rPr>
      <t xml:space="preserve">
3、品牌要求：采用符合国家标准的工程漆，同时满足甲方要求
4.所有楼层层高＞6米，利用原满堂模板支撑架体，木工班组拆除模板及顶层水平杆后，乙方自行负责在模板支撑架体上搭设操作平台，甲方不再另行提供操作架。
5、楼层层高≤6米，扣件式操作平台由乙方负责搭设施工天花/顶棚涂料，操作平台搭设须符合规范要求，产生的人工降效不另计价，已包含在此清单价款中。
</t>
    </r>
    <r>
      <rPr>
        <sz val="11"/>
        <color rgb="FFFF0000"/>
        <rFont val="宋体"/>
        <charset val="134"/>
      </rPr>
      <t>6、施工工艺流程（采用外墙腻子、涂料）：基层处理→填补缝隙、阴阳角处理→第一遍满刮腻子→磨平→第二遍满刮腻子→磨平→涂饰底漆→复补腻子→磨平→第一遍面漆→第二遍面漆→清扫</t>
    </r>
  </si>
  <si>
    <t>其它装饰工程</t>
  </si>
  <si>
    <t>面砖踢脚线（150高）</t>
  </si>
  <si>
    <r>
      <rPr>
        <sz val="11"/>
        <color theme="1"/>
        <rFont val="宋体"/>
        <charset val="134"/>
      </rPr>
      <t>按施工图纸、交楼标准、图纸会审、招标答疑、施工方案、现行相关规范、政府相关要求，包含且不限于以下内容：
1.8~10厚黑色面砖150高，水泥浆擦缝；（完成面宜平墙面）</t>
    </r>
    <r>
      <rPr>
        <b/>
        <sz val="11"/>
        <color theme="1"/>
        <rFont val="宋体"/>
        <charset val="134"/>
      </rPr>
      <t>（面砖乙供）</t>
    </r>
    <r>
      <rPr>
        <sz val="11"/>
        <color theme="1"/>
        <rFont val="宋体"/>
        <charset val="134"/>
      </rPr>
      <t xml:space="preserve">
2.3~6厚瓷砖胶镶贴；
3.详见招标图纸</t>
    </r>
  </si>
  <si>
    <t>按广东2018定额计量规则按平方计算</t>
  </si>
  <si>
    <t>施工部位：门卫室</t>
  </si>
  <si>
    <t>涂料踢脚线（150高）（包工包料）</t>
  </si>
  <si>
    <r>
      <rPr>
        <sz val="11"/>
        <color theme="1"/>
        <rFont val="宋体"/>
        <charset val="134"/>
      </rPr>
      <t>按施工图纸、交楼标准、图纸会审、招标答疑、施工方案、现行相关规范、政府相关要求，包含且不限于以下内容：
1、滚涂深灰色外墙涂料二道；
2、满刮耐水腻子一道；</t>
    </r>
    <r>
      <rPr>
        <strike/>
        <sz val="11"/>
        <color theme="1"/>
        <rFont val="宋体"/>
        <charset val="134"/>
      </rPr>
      <t xml:space="preserve">
</t>
    </r>
    <r>
      <rPr>
        <sz val="11"/>
        <color theme="1"/>
        <rFont val="宋体"/>
        <charset val="134"/>
      </rPr>
      <t xml:space="preserve">3、具体做法详见招标图纸
</t>
    </r>
    <r>
      <rPr>
        <sz val="11"/>
        <color rgb="FFFF0000"/>
        <rFont val="宋体"/>
        <charset val="134"/>
      </rPr>
      <t>4、施工工艺流程（采用外墙腻子、涂料）：基层处理→填补缝隙、阴阳角处理→第一遍满刮腻子→磨平→第二遍满刮腻子→磨平→涂饰底漆→复补腻子→磨平→第一遍面漆→第二遍面漆→清扫</t>
    </r>
  </si>
  <si>
    <t>涂料墙裙（1500高）（包工包料）</t>
  </si>
  <si>
    <r>
      <rPr>
        <sz val="11"/>
        <color theme="1"/>
        <rFont val="宋体"/>
        <charset val="134"/>
      </rPr>
      <t>按施工图纸、交楼标准、图纸会审、招标答疑、施工方案、现行相关规范、政府相关要求，包含且不限于以下内容：
1.滚涂深灰色外墙涂料二道；
2.满刮耐水腻子一道；</t>
    </r>
    <r>
      <rPr>
        <strike/>
        <sz val="11"/>
        <color theme="1"/>
        <rFont val="宋体"/>
        <charset val="134"/>
      </rPr>
      <t xml:space="preserve">
</t>
    </r>
    <r>
      <rPr>
        <sz val="11"/>
        <color theme="1"/>
        <rFont val="宋体"/>
        <charset val="134"/>
      </rPr>
      <t xml:space="preserve">3、具体做法详见招标图纸
</t>
    </r>
    <r>
      <rPr>
        <sz val="11"/>
        <color rgb="FFFF0000"/>
        <rFont val="宋体"/>
        <charset val="134"/>
      </rPr>
      <t>4、施工工艺流程（采用外墙腻子、涂料）：基层处理→填补缝隙、阴阳角处理→第一遍满刮腻子→磨平→第二遍满刮腻子→磨平→涂饰底漆→复补腻子→磨平→第一遍面漆→第二遍面漆→清扫</t>
    </r>
  </si>
  <si>
    <t>碎砖（池底）</t>
  </si>
  <si>
    <t xml:space="preserve">1、碎砖水泥浇筑表面抹平（水池泥斗）
2、具体做法详见招标图纸
</t>
  </si>
  <si>
    <t>位置：水池、门卫室、卫生间</t>
  </si>
  <si>
    <t>台阶1
水泥抹面台阶（二）</t>
  </si>
  <si>
    <t>1、20厚DS M20水泥砂浆抹平，表面防滑处理
2、界面剂一道
3、M5水泥砂浆砌MU20实心砖台阶
4、具体做法详见招标图纸及施工方案</t>
  </si>
  <si>
    <t>按广东2018定额计量规则按水平投影面积计算</t>
  </si>
  <si>
    <t>施工部位：水池顶台阶</t>
  </si>
  <si>
    <t>台阶2
地砖面层台阶</t>
  </si>
  <si>
    <r>
      <rPr>
        <sz val="11"/>
        <color theme="1"/>
        <rFont val="宋体"/>
        <charset val="134"/>
      </rPr>
      <t>1、8～10厚防滑地砖铺实拍平，水泥浆擦缝</t>
    </r>
    <r>
      <rPr>
        <b/>
        <sz val="11"/>
        <color theme="1"/>
        <rFont val="宋体"/>
        <charset val="134"/>
      </rPr>
      <t>（面砖乙供）</t>
    </r>
    <r>
      <rPr>
        <sz val="11"/>
        <color theme="1"/>
        <rFont val="宋体"/>
        <charset val="134"/>
      </rPr>
      <t xml:space="preserve">
2、20厚DS M20水泥砂浆粘结层
3、界面剂一道
4、80厚C25混凝土台阶（不包括台阶三角形部分）
5、300厚3：7灰土分两步夯实，宽出面层100
6、素土碾压密实，压实系数≥0.93
7、具体做法详见招标图纸</t>
    </r>
  </si>
  <si>
    <t>施工部位：西侧pH回调池顶地面</t>
  </si>
  <si>
    <t>室外台阶（混凝土
台阶）</t>
  </si>
  <si>
    <r>
      <rPr>
        <sz val="11"/>
        <color theme="1"/>
        <rFont val="宋体"/>
        <charset val="134"/>
      </rPr>
      <t>1.20厚1:2水泥砂浆抹面，设瓷砖防滑槽；</t>
    </r>
    <r>
      <rPr>
        <b/>
        <sz val="11"/>
        <color theme="1"/>
        <rFont val="宋体"/>
        <charset val="134"/>
      </rPr>
      <t>（瓷砖乙供）</t>
    </r>
    <r>
      <rPr>
        <sz val="11"/>
        <color theme="1"/>
        <rFont val="宋体"/>
        <charset val="134"/>
      </rPr>
      <t xml:space="preserve">
2.80厚C20混凝土，台阶面向外找坡1%；
3.300厚3:7砂石级配垫层，分两步夯实；
4.素土夯实；
5、具体做法详见招标图纸  </t>
    </r>
  </si>
  <si>
    <t>水泥砂浆梯级(平面带防滑条)</t>
  </si>
  <si>
    <t>按施工图纸、交楼标准、图纸会审、招标答疑、施工方案、现行相关规范、政府相关要求，包含且不限于以下内容：
1.基层清理、刷基层处理剂、砂浆找平压光等工序；
2.含楼梯间挡水线（瓷砖包工包料）；
3.含楼梯防滑条（瓷砖包工包料）。
4.具体做法详见招标图纸</t>
  </si>
  <si>
    <t>按踏步级数（休息平台按两级计算）</t>
  </si>
  <si>
    <t>级</t>
  </si>
  <si>
    <t>植筋工程（砌体植筋除外）</t>
  </si>
  <si>
    <t>植筋φ6</t>
  </si>
  <si>
    <t>根</t>
  </si>
  <si>
    <t>植筋φ8</t>
  </si>
  <si>
    <t>植筋φ10</t>
  </si>
  <si>
    <t>植筋φ12</t>
  </si>
  <si>
    <t>植筋φ14</t>
  </si>
  <si>
    <t>植筋φ16</t>
  </si>
  <si>
    <t>植筋φ18</t>
  </si>
  <si>
    <t>植筋φ20</t>
  </si>
  <si>
    <t>植筋φ22</t>
  </si>
  <si>
    <t>植筋φ25</t>
  </si>
  <si>
    <t>临时设施、安全文明施工工程</t>
  </si>
  <si>
    <t>地面硬化（不分厚度）</t>
  </si>
  <si>
    <t>1、包平土，按甲方做法要求，质量必须满足现行质量验收标准。</t>
  </si>
  <si>
    <t>按水平投影面积计算（不含垫层出宽）</t>
  </si>
  <si>
    <t>排架硬化垫层</t>
  </si>
  <si>
    <t>按水平投影面积计算</t>
  </si>
  <si>
    <t>方井、雨水箅（雨水箅乙供）</t>
  </si>
  <si>
    <t>按个计算</t>
  </si>
  <si>
    <t>规格：500x500，H≤1.2m</t>
  </si>
  <si>
    <t>排架排水沟</t>
  </si>
  <si>
    <t>1、按甲方标准化做法施工，包平土、包垫层、包砌砖、包抹灰，质量必须满足现行质量验收标准。</t>
  </si>
  <si>
    <t>按延长米计算</t>
  </si>
  <si>
    <t>m</t>
  </si>
  <si>
    <t>临时设施砌砖（不分材质、不分厚度）</t>
  </si>
  <si>
    <t>1、按甲方标准化做法施工，包砌砖、质量必须满足现行质量验收标准。</t>
  </si>
  <si>
    <t>按实际完成工程量以面积计算</t>
  </si>
  <si>
    <t>临时设施抹灰（不分材质、不分厚度、不分内外墙）</t>
  </si>
  <si>
    <t>1、按甲方标准化做法施工，包抹灰，质量必须满足现行质量验收标准。</t>
  </si>
  <si>
    <t>临时设施混凝土浇捣</t>
  </si>
  <si>
    <t>1、按甲方标准化做法施工，包砼浇捣、包平土，质量必须满足现行质量验收标准。</t>
  </si>
  <si>
    <t>按实际完成工程量以体积计算</t>
  </si>
  <si>
    <t>室外工程</t>
  </si>
  <si>
    <t>道路</t>
  </si>
  <si>
    <t>路缘石</t>
  </si>
  <si>
    <r>
      <rPr>
        <sz val="11"/>
        <color theme="1"/>
        <rFont val="宋体"/>
        <charset val="134"/>
      </rPr>
      <t>1、12*30*60 C30砼C30砼路缘石，M7.5砂浆座浆</t>
    </r>
    <r>
      <rPr>
        <b/>
        <sz val="11"/>
        <color theme="1"/>
        <rFont val="宋体"/>
        <charset val="134"/>
      </rPr>
      <t>(路缘石乙供)</t>
    </r>
    <r>
      <rPr>
        <sz val="11"/>
        <color theme="1"/>
        <rFont val="宋体"/>
        <charset val="134"/>
      </rPr>
      <t xml:space="preserve">
2、C15 砼底座
3、具体做法详见招标图纸</t>
    </r>
  </si>
  <si>
    <t>按广东2018定额计量规则以面积计算</t>
  </si>
  <si>
    <t>道路路基</t>
  </si>
  <si>
    <t>1、砼渣、砖渣回填：分层铺填，每层≤300mm，每层铺平后由人工配合挖机采用再生石粉用水冲填密实。
2、（砼渣、砖渣、石粉、压路机、挖机）甲供，乙方包人工配合砼渣、砖渣回填及其他辅助机械。</t>
  </si>
  <si>
    <t>混凝土路面</t>
  </si>
  <si>
    <t>1、C30砼,200~250厚路面
2、具体做法详见招标图纸</t>
  </si>
  <si>
    <t>含路基平整、砼浇筑及拉毛、切缝、传力杆制安、植筋、油膏灌缝、聚氯乙烯胶泥填缝、养护等</t>
  </si>
  <si>
    <t>道路石粉稳定层</t>
  </si>
  <si>
    <t>1、15cm 6%水泥石屑稳定层
2、15cm 5~8mm块石石屑填缝
3、50cm 块石石屑填缝
4、具体做法详见招标图纸</t>
  </si>
  <si>
    <t>人工配合甲方挖机</t>
  </si>
  <si>
    <t>管沟、景墙、种植池、围墙、排水沟</t>
  </si>
  <si>
    <t>排水沟大样二</t>
  </si>
  <si>
    <t>1.砖品种、规格、强度等级:MU15灰砂砖120厚，DM M7.5水泥砂浆砌筑
2.沟截面尺寸:300*500
3.垫层材料种类、厚度:100mm厚C15素混凝土垫层
4.抹灰砂浆强度等级:20厚DP M20防水砂浆
5.包沟槽土方挖、填
6.具体做法详见招标图纸</t>
  </si>
  <si>
    <t>排水沟大样一</t>
  </si>
  <si>
    <t>1.包含砼浇捣（明沟）
2.垫层材料种类、厚度:100mm厚C15素混凝土垫层
3、包沟槽土方挖、填
4.具体做法详见招标图纸</t>
  </si>
  <si>
    <t>松木桩（包工包料）</t>
  </si>
  <si>
    <t>1.桩长:约6m
2.尾径:尾径不小于Φ110</t>
  </si>
  <si>
    <t>按米计算</t>
  </si>
  <si>
    <t>换填垫层</t>
  </si>
  <si>
    <t>1.材料种类及厚度:换填300厚砖渣料，粒径不大于100
2.具体做法详见招标图纸</t>
  </si>
  <si>
    <t>混凝土浇捣砼</t>
  </si>
  <si>
    <t>1、混凝土浇捣构件包含管沟、垫层、墙、基础、平板、柱、有梁板、构造柱、压顶、集水坑及设备基础等所有砼构件
2、包砼墙体凿除模板拼缝、凸出物、修补蜂窝、麻面，清理干净)；
3、包钢筋混凝土结构完成面，原浆随打随抹平，表面清理干净;(2m范围内平整度偏差≤5mm)
4.具体做法详见招标图纸</t>
  </si>
  <si>
    <t>外墙面一般抹灰</t>
  </si>
  <si>
    <t>1、包底层清理、打磨、堵洞、刷专用界面处理剂
2、砌体外墙面
3、剪力墙、柱、梁面螺杆洞打泡沫胶封堵
4、含放线、打点、甩毛、各种零星泥水收口
5、具体做法详见招标图纸</t>
  </si>
  <si>
    <t>墙面一般抹灰</t>
  </si>
  <si>
    <t xml:space="preserve">
1.部位:围墙
2.面层厚度、砂浆配合比:白水泥参1~3mm白石米抹面压光
4、具体做法详见招标图纸</t>
  </si>
  <si>
    <t>位置:围墙</t>
  </si>
  <si>
    <t>防潮层</t>
  </si>
  <si>
    <t xml:space="preserve">
1、抹20厚1:2.5水泥砂浆,内掺5%防水剂（水泥砂浆甲供）
2、具体做法详见招标图纸
</t>
  </si>
  <si>
    <t>花岗岩贴砖</t>
  </si>
  <si>
    <t>1.仿荔枝面芝麻黑PC砖（包工包料）
2、结合层、专用粘结剂粘结、切割贴面砖、擦(勾)缝、清洁面层
3.养护及成品保护
4、具体做法详见招标图纸</t>
  </si>
  <si>
    <t>位置:围墙花池</t>
  </si>
  <si>
    <t>1、砖品种、规格、强度等级:蒸压加气混凝土砌块
2、水泥砂浆M7.5
3、具体做法详见招标图纸</t>
  </si>
  <si>
    <t>蒸压加气混凝土砌块（300厚）</t>
  </si>
  <si>
    <t>蒸压加气混凝土砌块（240厚）</t>
  </si>
  <si>
    <t>灰砂砖（180厚）</t>
  </si>
  <si>
    <t>1.墙体类型:180厚外墙
2.砌块品种、规格、强度等级:砌MU15蒸压灰砂砖
3.砂浆强度等级:M7.5水泥砂浆
4、具体做法详见招标图纸</t>
  </si>
  <si>
    <t>砖基础</t>
  </si>
  <si>
    <t>1.部位:种植池
2.砖品种、规格、强度等级:MU10烧结砖
3.砂浆强度等级:M7.5水泥砂浆
4、具体做法详见招标图纸</t>
  </si>
  <si>
    <t>1.类型:围墙
2.砖品种、规格、强度等级:砌MU15蒸压灰砂砖
3.砂浆强度等级:M7.5水泥砂浆
4、具体做法详见招标图纸</t>
  </si>
  <si>
    <t>零星砌砖</t>
  </si>
  <si>
    <t>1、砖砌体砖的强度≥MU7.5
2、水泥砂浆的强度等级M5
4.具体做法详见招标图纸</t>
  </si>
  <si>
    <t>不含税工程合计（一+二）</t>
  </si>
  <si>
    <t>元</t>
  </si>
  <si>
    <r>
      <rPr>
        <sz val="12"/>
        <rFont val="宋体"/>
        <charset val="134"/>
      </rPr>
      <t>备注：</t>
    </r>
    <r>
      <rPr>
        <sz val="12"/>
        <color theme="1"/>
        <rFont val="宋体"/>
        <charset val="134"/>
      </rPr>
      <t xml:space="preserve">
1、以上工程量均为暂定工程量。
2、以上价格为含税价，开具票面</t>
    </r>
    <r>
      <rPr>
        <u/>
        <sz val="12"/>
        <color theme="1"/>
        <rFont val="宋体"/>
        <charset val="134"/>
      </rPr>
      <t xml:space="preserve">    %</t>
    </r>
    <r>
      <rPr>
        <sz val="12"/>
        <color theme="1"/>
        <rFont val="宋体"/>
        <charset val="134"/>
      </rPr>
      <t>增值税专用发票（税率按国家政策执行，造价随之调整）。
3、</t>
    </r>
    <r>
      <rPr>
        <b/>
        <sz val="12"/>
        <color theme="1"/>
        <rFont val="宋体"/>
        <charset val="134"/>
      </rPr>
      <t>本工程甲供材料钢筋、扣件式钢管搭设操作平台材料、混凝土、水泥、砂子、砖、钢筋网片、砂浆（不含聚合物水泥防水砂浆）、108胶水、外墙砖、碎石、石粉，除甲供材外其他材料、辅材及工器具由分包单位提供。</t>
    </r>
    <r>
      <rPr>
        <sz val="12"/>
        <color theme="1"/>
        <rFont val="宋体"/>
        <charset val="134"/>
      </rPr>
      <t>乙方供应的材料，应以甲方指定的材料品牌表为准，报价时注明选用品牌。
4、其他费用E：包含机械费、措施费、管理费、利润等除主材、辅材、人工费及税金以外的其他所有费用。
5、凡本表所列的“包含内容”作为施工完成内容不尽完善，具体内容按图纸要求、交楼标准、施工方案要求；其单价包含为完成该分项工程的所有工序工作，不限于所列内容。
6、除特别注明的，其余分项均为包人工方式。
7、本次招标清单编制依据：根据2025.3.5潘工发至麻涌业务群施工图纸《文件名称：麻涌深度处理池图纸2025-3-5》、签字交楼标准（2025.7.22）及专项泥水施工方案进行编制。</t>
    </r>
    <r>
      <rPr>
        <sz val="12"/>
        <rFont val="宋体"/>
        <charset val="134"/>
      </rPr>
      <t xml:space="preserve">
8、本清单未注明的承包内容，详见合同相应条款。</t>
    </r>
  </si>
  <si>
    <t>钢筋工程招标清单</t>
  </si>
  <si>
    <t>工程名称：东莞市麻涌镇豪丰电镀、印染专业基地集中污水处理厂二期工程深度处理池</t>
  </si>
  <si>
    <t>分包形式</t>
  </si>
  <si>
    <t>工程量计算规则</t>
  </si>
  <si>
    <t>暂定
工程量A</t>
  </si>
  <si>
    <t>除主材、人工费、税金以外的其他费用D
（元）</t>
  </si>
  <si>
    <t>不含税
综合单价E=B+C+D
（元）</t>
  </si>
  <si>
    <t>不含税
综合合价F=A*E
（元）</t>
  </si>
  <si>
    <t>钢筋制作、绑扎</t>
  </si>
  <si>
    <t>包工包部分材料</t>
  </si>
  <si>
    <t>工程量计算规则执行《2018广东省建筑与装饰工程计价定额》</t>
  </si>
  <si>
    <t>t</t>
  </si>
  <si>
    <t>单价已包含本工程所需的隔离网制作安装费用，不再单独计价</t>
  </si>
  <si>
    <t>止水钢板安装</t>
  </si>
  <si>
    <t>按实结算，以实际完成米计算</t>
  </si>
  <si>
    <t>M</t>
  </si>
  <si>
    <t>钢筋直螺纹套筒</t>
  </si>
  <si>
    <t>包工包料</t>
  </si>
  <si>
    <t>工程量计算规则执行《2018广东省建筑与装饰工程计价定额》，最终结算量按80%计算。</t>
  </si>
  <si>
    <t>例如：按图纸及计量规则算出钢筋套筒为100个，则最终结算量为100*80%=80个。</t>
  </si>
  <si>
    <t>水池工程小计</t>
  </si>
  <si>
    <t>除水池以外的其他零星、附属工程</t>
  </si>
  <si>
    <t>管沟、景墙、种植池、围墙等室外工程钢筋制作、绑扎</t>
  </si>
  <si>
    <t>按实结算，以实际完成重量计算</t>
  </si>
  <si>
    <t>安全文明工程钢筋制作、绑扎</t>
  </si>
  <si>
    <t>除水池以外的其他零星、附属工程小计</t>
  </si>
  <si>
    <r>
      <rPr>
        <sz val="12"/>
        <color rgb="FF002060"/>
        <rFont val="宋体"/>
        <charset val="134"/>
      </rPr>
      <t>备注：
1、单价包含完成本项目图纸范围内的全部钢筋工程，包含用地红线外60米以内场地的钢筋二次转运。
2</t>
    </r>
    <r>
      <rPr>
        <b/>
        <sz val="12"/>
        <color rgb="FF002060"/>
        <rFont val="宋体"/>
        <charset val="134"/>
      </rPr>
      <t>、本工程钢筋、止水钢板材料甲供，除甲供材外其他材料、辅材及工器具由分包单位自行提供。
3、包含水池及本项目其他所有附属工程钢筋制作、绑扎。
4、由乙方利用模板支撑架增设横杆并铺设脚手板搭设临时操作平台，平台搭设须符合安全规范及专项方案要求，相关费用已包含在合同价款内。
5、 其他费用D：包含辅材、机械费、措施费、管理费、利润等除主材、人工费及税金以外的其他所有费用。</t>
    </r>
    <r>
      <rPr>
        <sz val="12"/>
        <color rgb="FF002060"/>
        <rFont val="宋体"/>
        <charset val="134"/>
      </rPr>
      <t xml:space="preserve">
6、其余包含施工内容详见合同条款。</t>
    </r>
  </si>
  <si>
    <t>模板工程招标清单</t>
  </si>
  <si>
    <t>暂定
工程量</t>
  </si>
  <si>
    <t>不含税
综合单价（元）</t>
  </si>
  <si>
    <t>不含税
综合合价
（元）</t>
  </si>
  <si>
    <r>
      <rPr>
        <b/>
        <sz val="11"/>
        <color theme="1"/>
        <rFont val="宋体"/>
        <charset val="134"/>
      </rPr>
      <t>一、</t>
    </r>
    <r>
      <rPr>
        <b/>
        <sz val="11"/>
        <color rgb="FFFF0000"/>
        <rFont val="宋体"/>
        <charset val="134"/>
      </rPr>
      <t>水池工程</t>
    </r>
  </si>
  <si>
    <t>材料部分：</t>
  </si>
  <si>
    <t>模板材料费</t>
  </si>
  <si>
    <r>
      <rPr>
        <sz val="11"/>
        <color rgb="FFFF0000"/>
        <rFont val="宋体"/>
        <charset val="134"/>
      </rPr>
      <t>含模板（模板厚度按照甲方经过权限审批的《模板专项施工方案》要求执行）</t>
    </r>
    <r>
      <rPr>
        <sz val="11"/>
        <color theme="1"/>
        <rFont val="宋体"/>
        <charset val="134"/>
      </rPr>
      <t>、木枋（40*90）、高强止水螺杆、其他螺杆、PVC套管、水泥撑、蝴蝶卡、步步紧体立杆垫板、剪力墙模板控制厚度的成品垫块等，除钢管、扣件及模板支撑架体材料以外的所有材料。</t>
    </r>
  </si>
  <si>
    <r>
      <rPr>
        <sz val="11"/>
        <color theme="1"/>
        <rFont val="宋体"/>
        <charset val="134"/>
      </rPr>
      <t>1、</t>
    </r>
    <r>
      <rPr>
        <sz val="11"/>
        <color rgb="FFFF0000"/>
        <rFont val="宋体"/>
        <charset val="134"/>
      </rPr>
      <t>执行GB/T 50854-2024&lt;房屋建筑与装饰工程工程量计算标准》工程量计算规则，</t>
    </r>
    <r>
      <rPr>
        <sz val="11"/>
        <color theme="1"/>
        <rFont val="宋体"/>
        <charset val="134"/>
      </rPr>
      <t>按模板与混凝土接触面积计算；
2、楼梯、雨蓬、挑檐、阳台、悬挑板等按水平投影面积计算。</t>
    </r>
  </si>
  <si>
    <t>套扣式模板支撑架体租赁费</t>
  </si>
  <si>
    <t xml:space="preserve">1、套扣：包含套扣式支撑体系所需的所有材料（如套扣架钢管、顶托、底托等），仅不含加固及可调顶托以上的钢管及扣件。 
2、按施工方案要求完成。
</t>
  </si>
  <si>
    <r>
      <rPr>
        <sz val="11"/>
        <color theme="1"/>
        <rFont val="宋体"/>
        <charset val="134"/>
      </rPr>
      <t>1、</t>
    </r>
    <r>
      <rPr>
        <sz val="11"/>
        <color rgb="FFFF0000"/>
        <rFont val="宋体"/>
        <charset val="134"/>
      </rPr>
      <t>执行GB/T 50854-2024&lt;房屋建筑与装饰工程工程量计算标准》工程量计算规则，</t>
    </r>
    <r>
      <rPr>
        <sz val="11"/>
        <color theme="1"/>
        <rFont val="宋体"/>
        <charset val="134"/>
      </rPr>
      <t xml:space="preserve">按模板与混凝土接触面积计算；
2、楼梯、雨蓬、挑檐、阳台、悬挑板等按水平投影面积计算；
3、按本工程水池全部模板面积计算。
</t>
    </r>
  </si>
  <si>
    <t>1、涉及高大模板专家审查的模板支撑体系时，支撑体系搭设甲供钢管及扣件。
2、高大模板区域支撑体系加固所需的材料由乙方提供（如可调拖座、立杆垫板、木枋等）。</t>
  </si>
  <si>
    <t>人工部分：</t>
  </si>
  <si>
    <t>模板制作、安装、拆除及模板支撑体系搭设、加固、拆除人工费（包含外围及楼梯间加固）</t>
  </si>
  <si>
    <t>1、包含模板制作、安装、刷隔离剂、拆除及套扣式模板支撑体系搭设、加固、拆除及模板整理堆放工作等。
2、按施工方案及国家规范搭设套扣式支撑架体，且需要按施工方案及国家规范加固包含而不限于竖向、水平剪刀撑、抱柱、兜底网等。
3、涉及高大模板专家审查的模板支撑体系时，支撑体系搭拆由乙方自行搭拆。
4、包含所有螺杆拆除。</t>
  </si>
  <si>
    <r>
      <rPr>
        <sz val="11"/>
        <color theme="1"/>
        <rFont val="宋体"/>
        <charset val="134"/>
      </rPr>
      <t>1、</t>
    </r>
    <r>
      <rPr>
        <sz val="11"/>
        <color rgb="FFFF0000"/>
        <rFont val="宋体"/>
        <charset val="134"/>
      </rPr>
      <t>执行GB/T 50854-2024&lt;房屋建筑与装饰工程工程量计算标准》工程量计算规则，</t>
    </r>
    <r>
      <rPr>
        <sz val="11"/>
        <color theme="1"/>
        <rFont val="宋体"/>
        <charset val="134"/>
      </rPr>
      <t>按模板与混凝土接触面积计算；
2、楼梯、雨蓬、挑檐、阳台、悬挑板等按水平投影面积计算； 
3、按本工程水池全部模板面积计算。</t>
    </r>
  </si>
  <si>
    <t>剪力墙、柱等竖向构件的模板加固（即：小梁）采用木枋，材料由乙方负责提供。</t>
  </si>
  <si>
    <t>二、室外附属工程、文明施工等零星工程</t>
  </si>
  <si>
    <t>室外工程模板材料费</t>
  </si>
  <si>
    <r>
      <rPr>
        <sz val="11"/>
        <color theme="1"/>
        <rFont val="宋体"/>
        <charset val="134"/>
      </rPr>
      <t>1、</t>
    </r>
    <r>
      <rPr>
        <sz val="11"/>
        <color rgb="FFFF0000"/>
        <rFont val="宋体"/>
        <charset val="134"/>
      </rPr>
      <t>执行GB/T 50854-2024&lt;房屋建筑与装饰工程工程量计算标准》工程量计算规则</t>
    </r>
    <r>
      <rPr>
        <sz val="11"/>
        <color theme="1"/>
        <rFont val="宋体"/>
        <charset val="134"/>
      </rPr>
      <t>，按模板与混凝土接触面积计算；
2、楼梯、雨蓬、挑檐、阳台、悬挑板等按水平投影面积计算。</t>
    </r>
  </si>
  <si>
    <t>如：管沟、围墙、景墙、种植池、排水沟等室外工程</t>
  </si>
  <si>
    <t>临时设施、安全文明施工等零星工程模板材料费</t>
  </si>
  <si>
    <t>1、包含本工程安全、文明施工的全部模板；
2、甲方分包单位如需使用零星模板材料用于安全文明施工，乙方需无偿提供</t>
  </si>
  <si>
    <t>按实际完成工程量计算</t>
  </si>
  <si>
    <t>如：施工上人梯、安全防护棚、卸料平台、走道板、外架硬封闭层、洗车槽、塔吊基础槽等部位</t>
  </si>
  <si>
    <t>室外工程模板制作、安装、拆除及模板支撑体系搭设、加固、拆除人工费</t>
  </si>
  <si>
    <t>1、包含模板制作、安装、刷隔离剂、拆除及套扣式模板支撑体系搭设、加固、拆除及模板整理堆放工作等。
2、按施工方案及国家规范搭设套扣式支撑架体，且需要按施工方案及国家规范加固包含而不限于竖向、水平剪刀撑、抱柱、兜底网等。
3、包含所有螺杆拆除。</t>
  </si>
  <si>
    <r>
      <rPr>
        <sz val="11"/>
        <color theme="1"/>
        <rFont val="宋体"/>
        <charset val="134"/>
      </rPr>
      <t>1</t>
    </r>
    <r>
      <rPr>
        <sz val="11"/>
        <color rgb="FFFF0000"/>
        <rFont val="宋体"/>
        <charset val="134"/>
      </rPr>
      <t>、执行GB/T 50854-2024&lt;房屋建筑与装饰工程工程量计算标准》工程量计算规则</t>
    </r>
    <r>
      <rPr>
        <sz val="11"/>
        <color theme="1"/>
        <rFont val="宋体"/>
        <charset val="134"/>
      </rPr>
      <t>，按模板与混凝土接触面积计算；
2、楼梯、雨蓬、挑檐、阳台、悬挑板等按水平投影面积计算。</t>
    </r>
  </si>
  <si>
    <t>临时设施、安全文明施工等零星工程模板安装、拆除人工费
（和混凝土接触的模板工程）</t>
  </si>
  <si>
    <t>1、包含本工程安全、文明施工的全部模板；</t>
  </si>
  <si>
    <t>如：洗车槽、塔吊基础等部位</t>
  </si>
  <si>
    <t>临时设施、安全文明施工等零星工程模板安装、拆除人工费
（不和混凝土接触的模板工程）</t>
  </si>
  <si>
    <t>如：施工上人梯、安全防护棚、卸料平台、走道板、外架硬封闭层等部位</t>
  </si>
  <si>
    <t>不含税合计（1+2+3+4）</t>
  </si>
  <si>
    <r>
      <rPr>
        <sz val="12"/>
        <color theme="1"/>
        <rFont val="宋体"/>
        <charset val="134"/>
      </rPr>
      <t>备注：
1、</t>
    </r>
    <r>
      <rPr>
        <sz val="12"/>
        <color rgb="FFFF0000"/>
        <rFont val="宋体"/>
        <charset val="134"/>
      </rPr>
      <t>本工程钢管、扣件甲供，除甲供材外，其余材料均由乙方自行提供。</t>
    </r>
    <r>
      <rPr>
        <sz val="12"/>
        <color theme="1"/>
        <rFont val="宋体"/>
        <charset val="134"/>
      </rPr>
      <t xml:space="preserve">
2、本招标清单根据2025.3.5潘工发至麻涌业务群施工图纸《文件名称：麻涌深度处理池图纸2025-3-5》编制。
3、本次报价包含施工图纸范围内所有模板。  
4、乙方负责施工的内容包括但不限于：模板的制作、安装、拆除、维护、堆放、清理模板粘结物、架体立杆垫板制安（含内、外架立杆垫板制作）、模内杂物清理、刷隔离剂、按图在模板上精准开设预埋件及预留孔洞孔位、模板拆除后的结构混凝土表面残留物清理等工作。具体做法详见施工图纸及施工方案要求，其单价为包含完成该分项工程的所有工序。                                                                                                                                               
5、单价包含外墙封闭层因装饰阶段外墙放线、定点、抹灰、贴砖施工而重复拆除、恢复封闭层模板所需的费用，不另计费。内立杆与结构间、内外立杆间采用模板单独铺设并连成整体。（必须以保证政府部门的要求为准）。 
6、临时设施、安全文明施工等零星工程模板必须按照中泰公司《临时设施管理制度》 提供验收合格、收方等文件作为结算依据，否则不予结算。    
7、其余包含施工内容详见合同条款。</t>
    </r>
  </si>
  <si>
    <t>脚手架工程招标清单</t>
  </si>
  <si>
    <t>不含税
综合合价F=A*E
（元</t>
  </si>
  <si>
    <t>全钢管双排外脚手架</t>
  </si>
  <si>
    <t>按施工图纸、交楼标准、图纸会审、招标答疑、施工方案、现行相关规范、政府相关要求，包含且不限于完成以下内容：
1、根据甲方施工方案和国家规范搭设；
2、包含双排脚手架搭设、维修、拆除（含脚手架立杆垫板安装等）；
3、含各种形式的卸荷、满铺钢筋网片、挂安全网、水平兜网、脚手板、通道门洞拆改、连墙件、抱柱、抛撑、拆架加固措施、配合塔吊改架加固等；
4、含日常维护；
5、包含塔吊外架等拆除过程中对脚手架进行的加固、另行搭设架体、拆除架体等；</t>
  </si>
  <si>
    <t>按外墙外边线乘以垂直高度以面积计算。
1.周长计算规则：按外墙外边线的凹凸（包括凸出阳台）总长度计算，当在外轴线上凸出宽度600mm以内（含600mm）的附墙柱或者附墙装饰线的脚手架工程量已综合考虑，不予计算；在外轴线上凸出宽度600mm以外的，按凸出外边线的长度并入外墙外边线长度计算。
2.高度计算规则：垂直高度=室外内高差+首层室内地坪至屋面板高度+局部檐口高度+女儿墙高度+1.2m 高防护高度。</t>
  </si>
  <si>
    <t>工字钢、各种预埋件、卸荷、配套的连墙件等配套材料由乙方负责</t>
  </si>
  <si>
    <t>装修操作钢管双排内脚手架</t>
  </si>
  <si>
    <t>按施工图纸、交楼标准、图纸会审、招标答疑、施工方案、现行相关规范、政府相关要求，包含且不限于完成以下内容：
1、根据甲方施工方案和国家规范搭设；
2、包含双排脚手架搭设、维修、拆除。
3、根据施工操作需要铺设脚手板，通道门洞拆改，搭设抛撑、抱柱、对撑等加固措施，具体按施工方案执行，含材料转运。
4、含日常维护。</t>
  </si>
  <si>
    <t>按搭设中心线长度乘以高度以面积计算，高度算至框架梁底</t>
  </si>
  <si>
    <t>搭设单排钢管脚手架</t>
  </si>
  <si>
    <t>1、包含单排脚手架搭设、维修、拆除；
2、根据甲方施工方案搭设；
3、含日常维护。</t>
  </si>
  <si>
    <t>按实际搭设长度乘以搭设高度以面积计算</t>
  </si>
  <si>
    <t>扣件式钢管满堂架搭设及拆除</t>
  </si>
  <si>
    <t>1、含1.2M高防护栏，不含铺板。
2、设剪刀撑、抛撑、连墙件、顶撑、抱柱、水平安全兜网等。
3、含日常维护；
4、按甲方施工方案执行及规范搭设。</t>
  </si>
  <si>
    <t>按实际搭设的水平投影面积乘以搭设高度以立方计算，不扣柱、梁位置，搭设高度按楼层高度减去板厚计算（板厚按最厚的考虑）</t>
  </si>
  <si>
    <t>高度≤6m</t>
  </si>
  <si>
    <t>高度6m＜h≤9m</t>
  </si>
  <si>
    <t>高度＞9m</t>
  </si>
  <si>
    <t>搭设钢管移动操作架</t>
  </si>
  <si>
    <t>1、包搭包拆，包转移至指定区域，按照规范及甲方专项施工方案要求搭设。
2、含日常维护。</t>
  </si>
  <si>
    <t>按实际搭设长度*宽度*高度以立方计算</t>
  </si>
  <si>
    <t>无塔吊拆除外架补偿费用</t>
  </si>
  <si>
    <t>1、塔吊提前拆除后，乙方需在无塔吊情况下拆除外架</t>
  </si>
  <si>
    <t>按实际发生工程量计算</t>
  </si>
  <si>
    <t>加工棚、防护棚、施工通道等类似所有棚架</t>
  </si>
  <si>
    <t>1、包双立杆、扫地杆，挂安全网，包搭架、拆除等；
2、架顶双层骨架，含钢笆片不含铺模板。</t>
  </si>
  <si>
    <t>按水平投影面积计</t>
  </si>
  <si>
    <t>水池口临边、楼梯、公共走道、塔吊围栏等部位安全防护栏1.2m高</t>
  </si>
  <si>
    <t>1、包打膨胀螺丝，焊接固定防护栏钢管，钢管涂涮红白相间油漆，装安全网及挡板。
2、按甲方方案执行。</t>
  </si>
  <si>
    <t>塔吊围栏部位安全防护栏1.8m高</t>
  </si>
  <si>
    <t>施工楼梯</t>
  </si>
  <si>
    <t>1、钢管搭设；
2、不含楼梯踏步模板安装。</t>
  </si>
  <si>
    <t>按垂直投影面计算</t>
  </si>
  <si>
    <t>钢管搭、拆临时施工上人梯及过道</t>
  </si>
  <si>
    <t>1、梯长6-8米，爬梯、小横杆加立杆搭拆（含1.2m高护栏）；
2、按甲方方案执行。</t>
  </si>
  <si>
    <t>含水池、结构等</t>
  </si>
  <si>
    <t>灯架搭设</t>
  </si>
  <si>
    <t>按方案6米高度计算</t>
  </si>
  <si>
    <t>工具式卸料平台的安装及拆卸</t>
  </si>
  <si>
    <t>1、包含出料口水平钢管及安全网拆除恢复、含压环预埋及卸料平台加固，包含防护栏杆安装；
2、按甲方方案执行。</t>
  </si>
  <si>
    <t>落地式卸料平台的安装及拆卸</t>
  </si>
  <si>
    <t>1、包含钢管搭设、挡脚板、脚手板铺设、挂安全网、剪刀撑、防护栏杆等；
2、按甲方方案执行。</t>
  </si>
  <si>
    <t>不分高度</t>
  </si>
  <si>
    <t>不含税合计</t>
  </si>
  <si>
    <r>
      <rPr>
        <sz val="11"/>
        <color theme="1"/>
        <rFont val="宋体"/>
        <charset val="134"/>
      </rPr>
      <t>备注：
1、</t>
    </r>
    <r>
      <rPr>
        <b/>
        <sz val="11"/>
        <color theme="1"/>
        <rFont val="宋体"/>
        <charset val="134"/>
      </rPr>
      <t>本工程为包工包部分材料的分包形式，本工程钢管、扣件、钢笆网、安全网、悬挑卸料平台（不含卸荷、预埋件等材料）材料甲供。除甲方提供材料外，其它一切与乙方承包范围相关的材料和机械均由乙方负责采购和租赁。</t>
    </r>
    <r>
      <rPr>
        <sz val="11"/>
        <color theme="1"/>
        <rFont val="宋体"/>
        <charset val="134"/>
      </rPr>
      <t xml:space="preserve">
2、单价需包含甲供材料的翻新（包含但不限于除锈、钢管刷漆、扣件浸油等）、分类分规格打包等，乙方归还材料时，确保材料清洁、无损、钢管调直、扣件浸油、分类分规格打包及堆放整齐等，经甲方检查验收后可办理相关移交手续。甲供材料进、出场时，大宗材料由甲方负责转运，零星材料由乙方派工人上、下车，费用包含在各项合同单价内，不另行单列计费。
3、水平安全兜网安装及拆除费用已包含在单价内，不单独计费。
4、费用包含悬挂标语、警示标牌、楼层标牌、楼层分色带、安全挡板、挡脚板、刷油漆工作，不单独计费。
5、单价包含工字钢、卸荷材料、各种预埋件等费用。
6、本表所列的“包含内容”作为施工完成内容不尽完善，具体内容按施工图纸及施工方案要求，其单价包含为完成该分项工程的所有工序工作，不限于所列内容。
7、单价内容因不可抗力因素导致外架变形而产生的修复费用。
8、搭设外架：拆除外架占单价比重为：70%：30%。
9、本清单未注明的承包内容，详见合同相应条款。</t>
    </r>
  </si>
  <si>
    <t>防水工程招标清单</t>
  </si>
  <si>
    <t>1.5厚聚合物水泥防水涂料(Ⅱ型)</t>
  </si>
  <si>
    <t xml:space="preserve">
1.部位：卫生间地面
2.涂膜厚度、遍数及上返: 1.5厚聚合物水泥防水涂料（Ⅱ型）要求：防水搭接墙面≥200，且地面柔性防水层压过墙面防水层【水泥甲供】
3.具体详见招标图纸</t>
  </si>
  <si>
    <t xml:space="preserve">
1.部位：卫生间墙面
2.涂膜厚度、遍数: 1.5厚聚合物水泥防水涂料（Ⅱ型）【水泥甲供】
3.具体详见招标图纸</t>
  </si>
  <si>
    <t xml:space="preserve">
1.部位：雨蓬
2.涂膜厚度、遍数: 1.5厚聚合物水泥防水涂料（Ⅱ型）【水泥甲供】
3.具体详见招标图纸</t>
  </si>
  <si>
    <t>卷材防水（不上人屋面）</t>
  </si>
  <si>
    <t>1.卷材品种、规格、厚度及上返:1.5厚自粘式合成高分子防水卷材，四周翻至女儿墙泛水下
2.具体详见招标图纸</t>
  </si>
  <si>
    <t>4厚沥青聚酯胎防水卷材(预铺反粘法)</t>
  </si>
  <si>
    <t>1.部位：地下室底板(预铺反粘)
2、卷材品种、规格、厚度:4厚沥青聚酯胎预铺反粘防水卷材，搭接边采用热熔施工，接缝剥离强度≥2.5N/mm
3.具体做法详见招标图纸</t>
  </si>
  <si>
    <t>3厚SBS改性沥青聚酯胎防水卷材</t>
  </si>
  <si>
    <t>1.部位：地下室底板
2、卷材品种、规格、厚度:3厚SBS改性沥青聚酯胎防水卷材
3.具体做法详见招标图纸</t>
  </si>
  <si>
    <t>1.5mmSAM921高强型自粘沥青防水卷材</t>
  </si>
  <si>
    <t>1.部位：地下室外墙（外防外贴）
2、卷材品种、规格、厚度:1.5mmSAM921高强型自粘（双面粘）沥青防水卷材(高出室外地面300mm收口）
3.具体做法详见招标图纸</t>
  </si>
  <si>
    <t>1.5mm纤维增强型高分子膜基自粘沥青防水卷材</t>
  </si>
  <si>
    <t>1.部位：地下室外墙（外防外贴）
2、卷材品种、规格、厚度:1.5mm纤维增强型高分子膜基自粘沥青防水卷材(高出室外地面300mm收口）
3.具体做法详见招标图纸</t>
  </si>
  <si>
    <t>不含税工程合计（1+2+3+...+8）</t>
  </si>
  <si>
    <r>
      <rPr>
        <sz val="12"/>
        <color theme="1"/>
        <rFont val="宋体"/>
        <charset val="134"/>
      </rPr>
      <t>备注：
1、以上工程量均为暂定。
2、</t>
    </r>
    <r>
      <rPr>
        <b/>
        <sz val="12"/>
        <color theme="1"/>
        <rFont val="宋体"/>
        <charset val="134"/>
      </rPr>
      <t>本工程除水泥材料甲供外，其他均由分包单位包工包料完成。
3、本工程主材包括：卷材、聚合物乳液、水泥等。</t>
    </r>
    <r>
      <rPr>
        <sz val="12"/>
        <color theme="1"/>
        <rFont val="宋体"/>
        <charset val="134"/>
      </rPr>
      <t xml:space="preserve">
4、单价包括所有防腐防水施工工序的费用（包括但不限于清理基层、涂刷基层处理剂、铺贴卷材及附加层、涂刷防水层、封口、收头、钉压条等），具体做法详见施工图纸及施工方案要求，其单价包含为完成该分项工程的所有工序工作，不限于所列内容，材料须符合甲方及达到国家使用标准，</t>
    </r>
    <r>
      <rPr>
        <b/>
        <sz val="12"/>
        <color theme="1"/>
        <rFont val="宋体"/>
        <charset val="134"/>
      </rPr>
      <t>本工程所有附加层不另计算</t>
    </r>
    <r>
      <rPr>
        <sz val="12"/>
        <color theme="1"/>
        <rFont val="宋体"/>
        <charset val="134"/>
      </rPr>
      <t>。
5、其他费用E：包含机械费、措施费、管理费、利润等除主材、辅材、人工费及税金以外的其他所有费用。
6、其余包含施工内容详见合同条款。</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</si>
</sst>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63">
    <font>
      <sz val="11"/>
      <color theme="1"/>
      <name val="宋体"/>
      <charset val="134"/>
      <scheme val="minor"/>
    </font>
    <font>
      <sz val="9"/>
      <color theme="1"/>
      <name val="宋体"/>
      <charset val="134"/>
    </font>
    <font>
      <b/>
      <sz val="10"/>
      <color theme="1"/>
      <name val="宋体"/>
      <charset val="134"/>
    </font>
    <font>
      <b/>
      <sz val="9"/>
      <color theme="1"/>
      <name val="宋体"/>
      <charset val="134"/>
    </font>
    <font>
      <b/>
      <sz val="20"/>
      <color theme="1"/>
      <name val="宋体"/>
      <charset val="134"/>
    </font>
    <font>
      <b/>
      <sz val="11"/>
      <color theme="1"/>
      <name val="宋体"/>
      <charset val="134"/>
    </font>
    <font>
      <sz val="11"/>
      <color theme="1"/>
      <name val="宋体"/>
      <charset val="134"/>
    </font>
    <font>
      <sz val="12"/>
      <color theme="1"/>
      <name val="宋体"/>
      <charset val="134"/>
    </font>
    <font>
      <b/>
      <sz val="20"/>
      <name val="宋体"/>
      <charset val="134"/>
    </font>
    <font>
      <b/>
      <sz val="11"/>
      <name val="宋体"/>
      <charset val="134"/>
    </font>
    <font>
      <sz val="11"/>
      <name val="宋体"/>
      <charset val="134"/>
    </font>
    <font>
      <sz val="11"/>
      <name val="Microsoft YaHei"/>
      <charset val="134"/>
    </font>
    <font>
      <sz val="11"/>
      <color rgb="FFFF0000"/>
      <name val="宋体"/>
      <charset val="134"/>
    </font>
    <font>
      <sz val="14"/>
      <color theme="1"/>
      <name val="宋体"/>
      <charset val="134"/>
    </font>
    <font>
      <b/>
      <sz val="14"/>
      <color theme="1"/>
      <name val="宋体"/>
      <charset val="134"/>
    </font>
    <font>
      <b/>
      <sz val="10"/>
      <name val="宋体"/>
      <charset val="134"/>
    </font>
    <font>
      <b/>
      <sz val="9"/>
      <name val="宋体"/>
      <charset val="134"/>
    </font>
    <font>
      <b/>
      <sz val="9"/>
      <name val="宋体"/>
      <charset val="134"/>
      <scheme val="minor"/>
    </font>
    <font>
      <sz val="9"/>
      <name val="宋体"/>
      <charset val="134"/>
      <scheme val="minor"/>
    </font>
    <font>
      <sz val="9"/>
      <name val="宋体"/>
      <charset val="134"/>
    </font>
    <font>
      <sz val="12"/>
      <color rgb="FF002060"/>
      <name val="宋体"/>
      <charset val="134"/>
    </font>
    <font>
      <sz val="14"/>
      <color theme="1"/>
      <name val="仿宋"/>
      <charset val="134"/>
    </font>
    <font>
      <b/>
      <strike/>
      <sz val="9"/>
      <name val="宋体"/>
      <charset val="134"/>
    </font>
    <font>
      <sz val="9"/>
      <color rgb="FFFF0000"/>
      <name val="宋体"/>
      <charset val="134"/>
    </font>
    <font>
      <b/>
      <sz val="11"/>
      <color rgb="FFFF0000"/>
      <name val="宋体"/>
      <charset val="134"/>
    </font>
    <font>
      <b/>
      <sz val="10"/>
      <color rgb="FFFF0000"/>
      <name val="宋体"/>
      <charset val="134"/>
    </font>
    <font>
      <b/>
      <sz val="9"/>
      <color rgb="FFFF0000"/>
      <name val="宋体"/>
      <charset val="134"/>
    </font>
    <font>
      <b/>
      <strike/>
      <sz val="11"/>
      <color theme="1"/>
      <name val="宋体"/>
      <charset val="134"/>
    </font>
    <font>
      <strike/>
      <sz val="11"/>
      <color theme="1"/>
      <name val="宋体"/>
      <charset val="134"/>
    </font>
    <font>
      <b/>
      <strike/>
      <sz val="9"/>
      <color rgb="FFFF0000"/>
      <name val="宋体"/>
      <charset val="134"/>
    </font>
    <font>
      <sz val="12"/>
      <name val="宋体"/>
      <charset val="134"/>
    </font>
    <font>
      <b/>
      <sz val="20"/>
      <name val="宋体"/>
      <charset val="134"/>
      <scheme val="minor"/>
    </font>
    <font>
      <sz val="11"/>
      <name val="宋体"/>
      <charset val="134"/>
      <scheme val="minor"/>
    </font>
    <font>
      <b/>
      <sz val="11"/>
      <name val="宋体"/>
      <charset val="134"/>
      <scheme val="minor"/>
    </font>
    <font>
      <sz val="14"/>
      <name val="宋体"/>
      <charset val="134"/>
    </font>
    <font>
      <b/>
      <sz val="25"/>
      <name val="宋体"/>
      <charset val="134"/>
    </font>
    <font>
      <b/>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宋体"/>
      <charset val="134"/>
      <scheme val="minor"/>
    </font>
    <font>
      <u/>
      <sz val="12"/>
      <color theme="1"/>
      <name val="宋体"/>
      <charset val="134"/>
    </font>
    <font>
      <b/>
      <sz val="12"/>
      <color theme="1"/>
      <name val="宋体"/>
      <charset val="134"/>
    </font>
    <font>
      <sz val="14"/>
      <color rgb="FFFF0000"/>
      <name val="宋体"/>
      <charset val="134"/>
    </font>
    <font>
      <b/>
      <u/>
      <sz val="11"/>
      <name val="宋体"/>
      <charset val="134"/>
      <scheme val="minor"/>
    </font>
    <font>
      <sz val="12"/>
      <color rgb="FFFF0000"/>
      <name val="宋体"/>
      <charset val="134"/>
    </font>
    <font>
      <b/>
      <sz val="12"/>
      <color rgb="FF00206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37" fillId="0" borderId="0">
      <alignment vertical="center"/>
    </xf>
    <xf numFmtId="0" fontId="38" fillId="0" borderId="0">
      <alignment vertical="center"/>
    </xf>
    <xf numFmtId="0" fontId="0" fillId="2" borderId="10">
      <alignment vertical="center"/>
    </xf>
    <xf numFmtId="0" fontId="39" fillId="0" borderId="0">
      <alignment vertical="center"/>
    </xf>
    <xf numFmtId="0" fontId="40" fillId="0" borderId="0">
      <alignment vertical="center"/>
    </xf>
    <xf numFmtId="0" fontId="41" fillId="0" borderId="0">
      <alignment vertical="center"/>
    </xf>
    <xf numFmtId="0" fontId="42" fillId="0" borderId="11">
      <alignment vertical="center"/>
    </xf>
    <xf numFmtId="0" fontId="43" fillId="0" borderId="11">
      <alignment vertical="center"/>
    </xf>
    <xf numFmtId="0" fontId="44" fillId="0" borderId="12">
      <alignment vertical="center"/>
    </xf>
    <xf numFmtId="0" fontId="44" fillId="0" borderId="0">
      <alignment vertical="center"/>
    </xf>
    <xf numFmtId="0" fontId="45" fillId="3" borderId="13">
      <alignment vertical="center"/>
    </xf>
    <xf numFmtId="0" fontId="46" fillId="4" borderId="14">
      <alignment vertical="center"/>
    </xf>
    <xf numFmtId="0" fontId="47" fillId="4" borderId="13">
      <alignment vertical="center"/>
    </xf>
    <xf numFmtId="0" fontId="48" fillId="5" borderId="15">
      <alignment vertical="center"/>
    </xf>
    <xf numFmtId="0" fontId="49" fillId="0" borderId="16">
      <alignment vertical="center"/>
    </xf>
    <xf numFmtId="0" fontId="50" fillId="0" borderId="17">
      <alignment vertical="center"/>
    </xf>
    <xf numFmtId="0" fontId="51" fillId="6" borderId="0">
      <alignment vertical="center"/>
    </xf>
    <xf numFmtId="0" fontId="52" fillId="7" borderId="0">
      <alignment vertical="center"/>
    </xf>
    <xf numFmtId="0" fontId="53" fillId="8" borderId="0">
      <alignment vertical="center"/>
    </xf>
    <xf numFmtId="0" fontId="54" fillId="9" borderId="0">
      <alignment vertical="center"/>
    </xf>
    <xf numFmtId="0" fontId="55" fillId="10" borderId="0">
      <alignment vertical="center"/>
    </xf>
    <xf numFmtId="0" fontId="55" fillId="11" borderId="0">
      <alignment vertical="center"/>
    </xf>
    <xf numFmtId="0" fontId="54" fillId="12" borderId="0">
      <alignment vertical="center"/>
    </xf>
    <xf numFmtId="0" fontId="54" fillId="13" borderId="0">
      <alignment vertical="center"/>
    </xf>
    <xf numFmtId="0" fontId="55" fillId="14" borderId="0">
      <alignment vertical="center"/>
    </xf>
    <xf numFmtId="0" fontId="55" fillId="15" borderId="0">
      <alignment vertical="center"/>
    </xf>
    <xf numFmtId="0" fontId="54" fillId="16" borderId="0">
      <alignment vertical="center"/>
    </xf>
    <xf numFmtId="0" fontId="54" fillId="17" borderId="0">
      <alignment vertical="center"/>
    </xf>
    <xf numFmtId="0" fontId="55" fillId="18" borderId="0">
      <alignment vertical="center"/>
    </xf>
    <xf numFmtId="0" fontId="55" fillId="19" borderId="0">
      <alignment vertical="center"/>
    </xf>
    <xf numFmtId="0" fontId="54" fillId="20" borderId="0">
      <alignment vertical="center"/>
    </xf>
    <xf numFmtId="0" fontId="54" fillId="21" borderId="0">
      <alignment vertical="center"/>
    </xf>
    <xf numFmtId="0" fontId="55" fillId="22" borderId="0">
      <alignment vertical="center"/>
    </xf>
    <xf numFmtId="0" fontId="55" fillId="23" borderId="0">
      <alignment vertical="center"/>
    </xf>
    <xf numFmtId="0" fontId="54" fillId="24" borderId="0">
      <alignment vertical="center"/>
    </xf>
    <xf numFmtId="0" fontId="54" fillId="25" borderId="0">
      <alignment vertical="center"/>
    </xf>
    <xf numFmtId="0" fontId="55" fillId="26" borderId="0">
      <alignment vertical="center"/>
    </xf>
    <xf numFmtId="0" fontId="55" fillId="27" borderId="0">
      <alignment vertical="center"/>
    </xf>
    <xf numFmtId="0" fontId="54" fillId="28" borderId="0">
      <alignment vertical="center"/>
    </xf>
    <xf numFmtId="0" fontId="54" fillId="29" borderId="0">
      <alignment vertical="center"/>
    </xf>
    <xf numFmtId="0" fontId="55" fillId="30" borderId="0">
      <alignment vertical="center"/>
    </xf>
    <xf numFmtId="0" fontId="55" fillId="31" borderId="0">
      <alignment vertical="center"/>
    </xf>
    <xf numFmtId="0" fontId="54" fillId="32" borderId="0">
      <alignment vertical="center"/>
    </xf>
    <xf numFmtId="0" fontId="56" fillId="0" borderId="0"/>
  </cellStyleXfs>
  <cellXfs count="162">
    <xf numFmtId="0" fontId="0" fillId="0" borderId="0" xfId="0" applyAlignment="1">
      <alignment vertical="center"/>
    </xf>
    <xf numFmtId="0" fontId="1" fillId="0" borderId="0" xfId="49" applyFont="1" applyFill="1"/>
    <xf numFmtId="0" fontId="2" fillId="0" borderId="0" xfId="49" applyFont="1" applyFill="1" applyAlignment="1">
      <alignment vertical="center"/>
    </xf>
    <xf numFmtId="0" fontId="3" fillId="0" borderId="0" xfId="49" applyFont="1" applyFill="1" applyAlignment="1">
      <alignment horizontal="center"/>
    </xf>
    <xf numFmtId="0" fontId="1" fillId="0" borderId="0" xfId="49" applyFont="1" applyFill="1" applyAlignment="1">
      <alignment horizontal="left"/>
    </xf>
    <xf numFmtId="176" fontId="1" fillId="0" borderId="0" xfId="49" applyNumberFormat="1" applyFont="1" applyFill="1" applyAlignment="1">
      <alignment horizontal="center"/>
    </xf>
    <xf numFmtId="0" fontId="4" fillId="0" borderId="0" xfId="49" applyFont="1" applyFill="1" applyAlignment="1">
      <alignment horizontal="center" vertical="center" wrapText="1"/>
    </xf>
    <xf numFmtId="0" fontId="4" fillId="0" borderId="0" xfId="49" applyFont="1" applyFill="1" applyAlignment="1">
      <alignment horizontal="left" vertical="center" wrapText="1"/>
    </xf>
    <xf numFmtId="176" fontId="4" fillId="0" borderId="0" xfId="49" applyNumberFormat="1" applyFont="1" applyFill="1" applyAlignment="1">
      <alignment horizontal="center" vertical="center" wrapText="1"/>
    </xf>
    <xf numFmtId="0" fontId="5" fillId="0" borderId="0" xfId="49" applyFont="1" applyFill="1" applyAlignment="1">
      <alignment horizontal="left" vertical="center" wrapText="1"/>
    </xf>
    <xf numFmtId="176" fontId="5" fillId="0" borderId="0" xfId="49" applyNumberFormat="1" applyFont="1" applyFill="1" applyAlignment="1">
      <alignment vertical="center" wrapText="1"/>
    </xf>
    <xf numFmtId="0" fontId="5" fillId="0" borderId="1" xfId="49" applyFont="1" applyFill="1" applyBorder="1" applyAlignment="1">
      <alignment horizontal="center" vertical="center" wrapText="1"/>
    </xf>
    <xf numFmtId="176" fontId="5" fillId="0" borderId="1" xfId="49" applyNumberFormat="1" applyFont="1" applyFill="1" applyBorder="1" applyAlignment="1">
      <alignment horizontal="center" vertical="center" wrapText="1"/>
    </xf>
    <xf numFmtId="0" fontId="5" fillId="0" borderId="1" xfId="49" applyFont="1" applyFill="1" applyBorder="1" applyAlignment="1">
      <alignment horizontal="left" vertical="center" wrapText="1"/>
    </xf>
    <xf numFmtId="0" fontId="6" fillId="0" borderId="1" xfId="49" applyFont="1" applyFill="1" applyBorder="1" applyAlignment="1">
      <alignment horizontal="center" vertical="center" wrapText="1"/>
    </xf>
    <xf numFmtId="0" fontId="6" fillId="0" borderId="1" xfId="49" applyFont="1" applyFill="1" applyBorder="1" applyAlignment="1">
      <alignment horizontal="left" vertical="center" wrapText="1"/>
    </xf>
    <xf numFmtId="0" fontId="6" fillId="0" borderId="2" xfId="49" applyFont="1" applyFill="1" applyBorder="1" applyAlignment="1">
      <alignment horizontal="center" vertical="center" wrapText="1"/>
    </xf>
    <xf numFmtId="176" fontId="6" fillId="0" borderId="1" xfId="49" applyNumberFormat="1" applyFont="1" applyFill="1" applyBorder="1" applyAlignment="1">
      <alignment horizontal="center" vertical="center" wrapText="1"/>
    </xf>
    <xf numFmtId="0" fontId="6" fillId="0" borderId="3" xfId="49" applyFont="1" applyFill="1" applyBorder="1" applyAlignment="1">
      <alignment horizontal="center" vertical="center" wrapText="1"/>
    </xf>
    <xf numFmtId="0" fontId="6" fillId="0" borderId="1" xfId="0" applyFont="1" applyFill="1" applyBorder="1" applyAlignment="1">
      <alignment vertical="center"/>
    </xf>
    <xf numFmtId="0" fontId="6" fillId="0" borderId="1" xfId="0" applyFont="1" applyFill="1" applyBorder="1" applyAlignment="1">
      <alignment horizontal="center" vertical="center"/>
    </xf>
    <xf numFmtId="0" fontId="6" fillId="0" borderId="4" xfId="49" applyFont="1" applyFill="1" applyBorder="1" applyAlignment="1">
      <alignment horizontal="center" vertical="center" wrapText="1"/>
    </xf>
    <xf numFmtId="0" fontId="5" fillId="0" borderId="5" xfId="49" applyFont="1" applyFill="1" applyBorder="1" applyAlignment="1">
      <alignment horizontal="center" vertical="center" wrapText="1"/>
    </xf>
    <xf numFmtId="0" fontId="5" fillId="0" borderId="6" xfId="49" applyFont="1" applyFill="1" applyBorder="1" applyAlignment="1">
      <alignment horizontal="center" vertical="center" wrapText="1"/>
    </xf>
    <xf numFmtId="0" fontId="7" fillId="0" borderId="1" xfId="49" applyFont="1" applyFill="1" applyBorder="1" applyAlignment="1">
      <alignment horizontal="left" vertical="center" wrapText="1"/>
    </xf>
    <xf numFmtId="0" fontId="7" fillId="0" borderId="1" xfId="49" applyFont="1" applyFill="1" applyBorder="1" applyAlignment="1">
      <alignment horizontal="left" vertical="center"/>
    </xf>
    <xf numFmtId="176" fontId="5" fillId="0" borderId="1" xfId="49" applyNumberFormat="1" applyFont="1" applyFill="1" applyBorder="1" applyAlignment="1">
      <alignment vertical="center" wrapText="1"/>
    </xf>
    <xf numFmtId="176" fontId="5" fillId="0" borderId="7" xfId="49" applyNumberFormat="1" applyFont="1" applyFill="1" applyBorder="1" applyAlignment="1">
      <alignment vertical="center" wrapText="1"/>
    </xf>
    <xf numFmtId="0" fontId="6" fillId="0" borderId="2" xfId="49" applyFont="1" applyFill="1" applyBorder="1" applyAlignment="1">
      <alignment vertical="center" wrapText="1"/>
    </xf>
    <xf numFmtId="0" fontId="5" fillId="0" borderId="0" xfId="49" applyFont="1" applyFill="1" applyAlignment="1">
      <alignment horizontal="center"/>
    </xf>
    <xf numFmtId="0" fontId="6" fillId="0" borderId="0" xfId="49" applyFont="1" applyFill="1" applyAlignment="1">
      <alignment horizontal="center"/>
    </xf>
    <xf numFmtId="0" fontId="6" fillId="0" borderId="0" xfId="49" applyFont="1" applyFill="1"/>
    <xf numFmtId="0" fontId="8" fillId="0" borderId="0" xfId="49" applyFont="1" applyFill="1" applyAlignment="1">
      <alignment horizontal="center" vertical="center" wrapText="1"/>
    </xf>
    <xf numFmtId="0" fontId="8" fillId="0" borderId="0" xfId="49" applyFont="1" applyFill="1" applyAlignment="1">
      <alignment horizontal="left" vertical="center" wrapText="1"/>
    </xf>
    <xf numFmtId="176" fontId="8" fillId="0" borderId="0" xfId="49" applyNumberFormat="1" applyFont="1" applyFill="1" applyAlignment="1">
      <alignment horizontal="center" vertical="center" wrapText="1"/>
    </xf>
    <xf numFmtId="0" fontId="9" fillId="0" borderId="0" xfId="49" applyFont="1" applyFill="1" applyAlignment="1">
      <alignment horizontal="left" vertical="center" wrapText="1"/>
    </xf>
    <xf numFmtId="176" fontId="9" fillId="0" borderId="0" xfId="49" applyNumberFormat="1" applyFont="1" applyFill="1" applyAlignment="1">
      <alignment horizontal="center" vertical="center" wrapText="1"/>
    </xf>
    <xf numFmtId="0" fontId="9" fillId="0" borderId="1" xfId="49" applyFont="1" applyFill="1" applyBorder="1" applyAlignment="1">
      <alignment horizontal="center" vertical="center" wrapText="1"/>
    </xf>
    <xf numFmtId="176" fontId="9" fillId="0" borderId="1" xfId="49" applyNumberFormat="1" applyFont="1" applyFill="1" applyBorder="1" applyAlignment="1">
      <alignment horizontal="center" vertical="center" wrapText="1"/>
    </xf>
    <xf numFmtId="0" fontId="10" fillId="0" borderId="1" xfId="49"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176" fontId="10" fillId="0" borderId="1" xfId="49" applyNumberFormat="1" applyFont="1" applyFill="1" applyBorder="1" applyAlignment="1">
      <alignment horizontal="center" vertical="center" wrapText="1"/>
    </xf>
    <xf numFmtId="176" fontId="11" fillId="0" borderId="1" xfId="49"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10" fillId="0" borderId="2" xfId="49" applyFont="1" applyFill="1" applyBorder="1" applyAlignment="1">
      <alignment horizontal="center" vertical="center" wrapText="1"/>
    </xf>
    <xf numFmtId="0" fontId="10" fillId="0" borderId="3" xfId="49" applyFont="1" applyFill="1" applyBorder="1" applyAlignment="1">
      <alignment horizontal="center" vertical="center" wrapText="1"/>
    </xf>
    <xf numFmtId="0" fontId="10" fillId="0" borderId="4" xfId="49" applyFont="1" applyFill="1" applyBorder="1" applyAlignment="1">
      <alignment horizontal="center" vertical="center" wrapText="1"/>
    </xf>
    <xf numFmtId="0" fontId="10"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6" fillId="0" borderId="1" xfId="49" applyFont="1" applyFill="1" applyBorder="1" applyAlignment="1">
      <alignment horizontal="left" vertical="top" wrapText="1"/>
    </xf>
    <xf numFmtId="0" fontId="6" fillId="0" borderId="1" xfId="49" applyFont="1" applyFill="1" applyBorder="1" applyAlignment="1">
      <alignment horizontal="left" vertical="top"/>
    </xf>
    <xf numFmtId="0" fontId="12" fillId="0" borderId="1" xfId="49" applyFont="1" applyFill="1" applyBorder="1" applyAlignment="1">
      <alignment horizontal="left" vertical="center" wrapText="1"/>
    </xf>
    <xf numFmtId="0" fontId="10" fillId="0" borderId="1" xfId="49" applyFont="1" applyFill="1" applyBorder="1" applyAlignment="1">
      <alignment horizontal="left" vertical="center" wrapText="1"/>
    </xf>
    <xf numFmtId="0" fontId="1" fillId="0" borderId="0" xfId="49" applyFont="1" applyFill="1" applyAlignment="1">
      <alignment horizontal="center"/>
    </xf>
    <xf numFmtId="0" fontId="3" fillId="0" borderId="0" xfId="49" applyFont="1" applyFill="1"/>
    <xf numFmtId="0" fontId="3" fillId="0" borderId="0" xfId="49" applyFont="1" applyFill="1" applyAlignment="1">
      <alignment horizontal="center" vertical="center"/>
    </xf>
    <xf numFmtId="0" fontId="13" fillId="0" borderId="0" xfId="49" applyFont="1" applyFill="1" applyAlignment="1">
      <alignment horizontal="center" wrapText="1"/>
    </xf>
    <xf numFmtId="0" fontId="5" fillId="0" borderId="8" xfId="49" applyFont="1" applyFill="1" applyBorder="1" applyAlignment="1">
      <alignment horizontal="center" vertical="center" wrapText="1"/>
    </xf>
    <xf numFmtId="0" fontId="5" fillId="0" borderId="1" xfId="0" applyFont="1" applyFill="1" applyBorder="1" applyAlignment="1">
      <alignment horizontal="center" vertical="center" wrapText="1"/>
    </xf>
    <xf numFmtId="176" fontId="6" fillId="0" borderId="1" xfId="49" applyNumberFormat="1"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176" fontId="5" fillId="0" borderId="1" xfId="49" applyNumberFormat="1" applyFont="1" applyFill="1" applyBorder="1" applyAlignment="1">
      <alignment horizontal="center" vertical="center"/>
    </xf>
    <xf numFmtId="0" fontId="14" fillId="0" borderId="0" xfId="49" applyFont="1" applyFill="1" applyAlignment="1">
      <alignment horizontal="center" vertical="center" wrapText="1"/>
    </xf>
    <xf numFmtId="0" fontId="14" fillId="0" borderId="0" xfId="49" applyFont="1" applyFill="1" applyAlignment="1">
      <alignment horizontal="center" wrapText="1"/>
    </xf>
    <xf numFmtId="0" fontId="3" fillId="0" borderId="0" xfId="49" applyFont="1" applyFill="1" applyAlignment="1">
      <alignment horizontal="justify"/>
    </xf>
    <xf numFmtId="0" fontId="6" fillId="0" borderId="1" xfId="49" applyFont="1" applyFill="1" applyBorder="1" applyAlignment="1">
      <alignment vertical="center" wrapText="1"/>
    </xf>
    <xf numFmtId="176" fontId="5" fillId="0" borderId="1" xfId="49" applyNumberFormat="1" applyFont="1" applyFill="1" applyBorder="1" applyAlignment="1">
      <alignment horizontal="left" vertical="center" wrapText="1"/>
    </xf>
    <xf numFmtId="0" fontId="10" fillId="0" borderId="0" xfId="49" applyFont="1" applyFill="1" applyBorder="1" applyAlignment="1">
      <alignment horizontal="left" vertical="center" wrapText="1"/>
    </xf>
    <xf numFmtId="0" fontId="5" fillId="0" borderId="1" xfId="49" applyFont="1" applyFill="1" applyBorder="1" applyAlignment="1">
      <alignment horizontal="center" vertical="center"/>
    </xf>
    <xf numFmtId="0" fontId="15" fillId="0" borderId="0" xfId="49" applyFont="1" applyFill="1" applyAlignment="1">
      <alignment vertical="center"/>
    </xf>
    <xf numFmtId="0" fontId="16" fillId="0" borderId="0" xfId="49" applyFont="1" applyFill="1" applyAlignment="1">
      <alignment horizontal="center"/>
    </xf>
    <xf numFmtId="0" fontId="17" fillId="0" borderId="0" xfId="49" applyFont="1" applyFill="1"/>
    <xf numFmtId="0" fontId="18" fillId="0" borderId="0" xfId="49" applyFont="1" applyFill="1"/>
    <xf numFmtId="0" fontId="19" fillId="0" borderId="0" xfId="49" applyFont="1" applyFill="1"/>
    <xf numFmtId="0" fontId="16" fillId="0" borderId="0" xfId="49" applyFont="1" applyFill="1"/>
    <xf numFmtId="0" fontId="16" fillId="0" borderId="0" xfId="49" applyFont="1" applyFill="1" applyAlignment="1">
      <alignment horizontal="center" vertical="center"/>
    </xf>
    <xf numFmtId="0" fontId="19" fillId="0" borderId="0" xfId="49" applyFont="1" applyFill="1" applyAlignment="1">
      <alignment horizontal="left"/>
    </xf>
    <xf numFmtId="0" fontId="19" fillId="0" borderId="0" xfId="49" applyFont="1" applyFill="1" applyAlignment="1">
      <alignment horizontal="center"/>
    </xf>
    <xf numFmtId="176" fontId="19" fillId="0" borderId="0" xfId="49" applyNumberFormat="1" applyFont="1" applyFill="1" applyAlignment="1">
      <alignment horizontal="center"/>
    </xf>
    <xf numFmtId="0" fontId="9" fillId="0" borderId="0" xfId="49" applyFont="1" applyFill="1" applyAlignment="1">
      <alignment horizontal="center" vertical="center" wrapText="1"/>
    </xf>
    <xf numFmtId="177" fontId="10" fillId="0" borderId="1" xfId="49"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49" applyFont="1" applyFill="1" applyBorder="1" applyAlignment="1">
      <alignment horizontal="left" vertical="center" wrapText="1"/>
    </xf>
    <xf numFmtId="0" fontId="9" fillId="0" borderId="5" xfId="0" applyFont="1" applyFill="1" applyBorder="1" applyAlignment="1">
      <alignment horizontal="center" vertical="center"/>
    </xf>
    <xf numFmtId="0" fontId="9" fillId="0" borderId="1" xfId="0" applyFont="1" applyFill="1" applyBorder="1" applyAlignment="1">
      <alignment horizontal="center" vertical="center"/>
    </xf>
    <xf numFmtId="176" fontId="9" fillId="0" borderId="1" xfId="0" applyNumberFormat="1" applyFont="1" applyFill="1" applyBorder="1" applyAlignment="1">
      <alignment horizontal="center" vertical="center"/>
    </xf>
    <xf numFmtId="0" fontId="20" fillId="0" borderId="1" xfId="49" applyFont="1" applyFill="1" applyBorder="1" applyAlignment="1">
      <alignment horizontal="left" vertical="center" wrapText="1"/>
    </xf>
    <xf numFmtId="0" fontId="20" fillId="0" borderId="1" xfId="49" applyFont="1" applyFill="1" applyBorder="1" applyAlignment="1">
      <alignment horizontal="left" vertical="center"/>
    </xf>
    <xf numFmtId="0" fontId="21" fillId="0" borderId="0" xfId="0" applyFont="1" applyFill="1" applyAlignment="1">
      <alignment horizontal="justify" vertical="center"/>
    </xf>
    <xf numFmtId="176" fontId="10" fillId="0" borderId="1" xfId="49" applyNumberFormat="1" applyFont="1" applyFill="1" applyBorder="1" applyAlignment="1">
      <alignment horizontal="left" vertical="center" wrapText="1"/>
    </xf>
    <xf numFmtId="176" fontId="9" fillId="0" borderId="1" xfId="49" applyNumberFormat="1" applyFont="1" applyFill="1" applyBorder="1" applyAlignment="1">
      <alignment horizontal="left" vertical="center" wrapText="1"/>
    </xf>
    <xf numFmtId="176" fontId="9" fillId="0" borderId="1" xfId="49" applyNumberFormat="1" applyFont="1" applyFill="1" applyBorder="1" applyAlignment="1">
      <alignment horizontal="center" vertical="center"/>
    </xf>
    <xf numFmtId="0" fontId="9" fillId="0" borderId="1" xfId="49" applyFont="1" applyFill="1" applyBorder="1" applyAlignment="1">
      <alignment horizontal="center" vertical="center"/>
    </xf>
    <xf numFmtId="0" fontId="22" fillId="0" borderId="0" xfId="49" applyFont="1" applyFill="1" applyAlignment="1">
      <alignment horizontal="center"/>
    </xf>
    <xf numFmtId="0" fontId="23" fillId="0" borderId="0" xfId="49" applyFont="1" applyFill="1" applyAlignment="1">
      <alignment vertical="center"/>
    </xf>
    <xf numFmtId="176" fontId="9" fillId="0" borderId="2" xfId="49" applyNumberFormat="1" applyFont="1" applyFill="1" applyBorder="1" applyAlignment="1">
      <alignment horizontal="center" vertical="center" wrapText="1"/>
    </xf>
    <xf numFmtId="176" fontId="9" fillId="0" borderId="9" xfId="49" applyNumberFormat="1" applyFont="1" applyFill="1" applyBorder="1" applyAlignment="1">
      <alignment horizontal="center" vertical="center" wrapText="1"/>
    </xf>
    <xf numFmtId="176" fontId="9" fillId="0" borderId="4" xfId="49" applyNumberFormat="1" applyFont="1" applyFill="1" applyBorder="1" applyAlignment="1">
      <alignment horizontal="center" vertical="center" wrapText="1"/>
    </xf>
    <xf numFmtId="176" fontId="9" fillId="0" borderId="7" xfId="49" applyNumberFormat="1" applyFont="1" applyFill="1" applyBorder="1" applyAlignment="1">
      <alignment horizontal="center" vertical="center" wrapText="1"/>
    </xf>
    <xf numFmtId="0" fontId="24" fillId="0" borderId="1" xfId="49" applyFont="1" applyFill="1" applyBorder="1" applyAlignment="1">
      <alignment horizontal="left" vertical="center" wrapText="1"/>
    </xf>
    <xf numFmtId="177" fontId="6" fillId="0" borderId="1" xfId="49" applyNumberFormat="1" applyFont="1" applyFill="1" applyBorder="1" applyAlignment="1">
      <alignment horizontal="center" vertical="center" wrapText="1"/>
    </xf>
    <xf numFmtId="176" fontId="6" fillId="0" borderId="1" xfId="0" applyNumberFormat="1" applyFont="1" applyFill="1" applyBorder="1" applyAlignment="1">
      <alignment horizontal="justify" vertical="center"/>
    </xf>
    <xf numFmtId="176" fontId="6" fillId="0" borderId="1" xfId="0" applyNumberFormat="1" applyFont="1" applyFill="1" applyBorder="1" applyAlignment="1">
      <alignment horizontal="center" vertical="center"/>
    </xf>
    <xf numFmtId="176" fontId="6" fillId="0" borderId="2" xfId="49" applyNumberFormat="1" applyFont="1" applyFill="1" applyBorder="1" applyAlignment="1">
      <alignment horizontal="center" vertical="center" wrapText="1"/>
    </xf>
    <xf numFmtId="0" fontId="6" fillId="0" borderId="1" xfId="49" applyFont="1" applyFill="1" applyBorder="1" applyAlignment="1">
      <alignment horizontal="center" vertical="center"/>
    </xf>
    <xf numFmtId="0" fontId="6" fillId="0" borderId="1" xfId="49" applyFont="1" applyFill="1" applyBorder="1" applyAlignment="1">
      <alignment horizontal="justify" vertical="center" wrapText="1"/>
    </xf>
    <xf numFmtId="0" fontId="6" fillId="0" borderId="1" xfId="49" applyFont="1" applyFill="1" applyBorder="1" applyAlignment="1">
      <alignment horizontal="justify" vertical="center"/>
    </xf>
    <xf numFmtId="0" fontId="25" fillId="0" borderId="0" xfId="49" applyFont="1" applyFill="1" applyAlignment="1">
      <alignment vertical="center"/>
    </xf>
    <xf numFmtId="176" fontId="5" fillId="0" borderId="9" xfId="49" applyNumberFormat="1" applyFont="1" applyFill="1" applyBorder="1" applyAlignment="1">
      <alignment horizontal="center" vertical="center" wrapText="1"/>
    </xf>
    <xf numFmtId="0" fontId="9" fillId="0" borderId="2" xfId="49" applyFont="1" applyFill="1" applyBorder="1" applyAlignment="1">
      <alignment horizontal="center" vertical="center" wrapText="1"/>
    </xf>
    <xf numFmtId="176" fontId="5" fillId="0" borderId="7" xfId="49" applyNumberFormat="1" applyFont="1" applyFill="1" applyBorder="1" applyAlignment="1">
      <alignment horizontal="center" vertical="center" wrapText="1"/>
    </xf>
    <xf numFmtId="0" fontId="9" fillId="0" borderId="4" xfId="49" applyFont="1" applyFill="1" applyBorder="1" applyAlignment="1">
      <alignment horizontal="center" vertical="center" wrapText="1"/>
    </xf>
    <xf numFmtId="0" fontId="26" fillId="0" borderId="0" xfId="49" applyFont="1" applyFill="1" applyAlignment="1">
      <alignment horizontal="center" vertical="center"/>
    </xf>
    <xf numFmtId="176" fontId="9" fillId="0" borderId="5" xfId="49" applyNumberFormat="1" applyFont="1" applyFill="1" applyBorder="1" applyAlignment="1">
      <alignment horizontal="center" vertical="center" wrapText="1"/>
    </xf>
    <xf numFmtId="176" fontId="9" fillId="0" borderId="6" xfId="49" applyNumberFormat="1" applyFont="1" applyFill="1" applyBorder="1" applyAlignment="1">
      <alignment horizontal="center" vertical="center" wrapText="1"/>
    </xf>
    <xf numFmtId="0" fontId="23" fillId="0" borderId="0" xfId="49" applyFont="1" applyFill="1" applyAlignment="1">
      <alignment horizontal="center" vertical="center"/>
    </xf>
    <xf numFmtId="0" fontId="23" fillId="0" borderId="0" xfId="49" applyFont="1" applyFill="1" applyAlignment="1">
      <alignment horizontal="center" vertical="center" wrapText="1"/>
    </xf>
    <xf numFmtId="176" fontId="6" fillId="0" borderId="3" xfId="49" applyNumberFormat="1" applyFont="1" applyFill="1" applyBorder="1" applyAlignment="1">
      <alignment horizontal="center" vertical="center" wrapText="1"/>
    </xf>
    <xf numFmtId="0" fontId="6" fillId="0" borderId="3" xfId="49" applyFont="1" applyFill="1" applyBorder="1" applyAlignment="1">
      <alignment horizontal="justify" vertical="center" wrapText="1"/>
    </xf>
    <xf numFmtId="0" fontId="19" fillId="0" borderId="0" xfId="49" applyFont="1" applyFill="1" applyAlignment="1">
      <alignment horizontal="justify"/>
    </xf>
    <xf numFmtId="176" fontId="6" fillId="0" borderId="2" xfId="49" applyNumberFormat="1" applyFont="1" applyFill="1" applyBorder="1" applyAlignment="1">
      <alignment horizontal="left" vertical="center" wrapText="1"/>
    </xf>
    <xf numFmtId="176" fontId="6" fillId="0" borderId="1" xfId="49" applyNumberFormat="1" applyFont="1" applyFill="1" applyBorder="1" applyAlignment="1">
      <alignment horizontal="left" vertical="center" wrapText="1"/>
    </xf>
    <xf numFmtId="176" fontId="27" fillId="0" borderId="1" xfId="49" applyNumberFormat="1" applyFont="1" applyFill="1" applyBorder="1" applyAlignment="1">
      <alignment horizontal="center" vertical="center" wrapText="1"/>
    </xf>
    <xf numFmtId="176" fontId="28" fillId="0" borderId="1" xfId="49" applyNumberFormat="1" applyFont="1" applyFill="1" applyBorder="1" applyAlignment="1">
      <alignment horizontal="center" vertical="center" wrapText="1"/>
    </xf>
    <xf numFmtId="0" fontId="27" fillId="0" borderId="1" xfId="49" applyFont="1" applyFill="1" applyBorder="1" applyAlignment="1">
      <alignment horizontal="left" vertical="center" wrapText="1"/>
    </xf>
    <xf numFmtId="0" fontId="29" fillId="0" borderId="0" xfId="49" applyFont="1" applyFill="1" applyAlignment="1">
      <alignment horizontal="center" vertical="center"/>
    </xf>
    <xf numFmtId="0" fontId="5" fillId="0" borderId="1" xfId="0" applyFont="1" applyFill="1" applyBorder="1" applyAlignment="1">
      <alignment horizontal="left" vertical="center"/>
    </xf>
    <xf numFmtId="0" fontId="30" fillId="0" borderId="1" xfId="49" applyFont="1" applyFill="1" applyBorder="1" applyAlignment="1">
      <alignment horizontal="left" vertical="center" wrapText="1"/>
    </xf>
    <xf numFmtId="0" fontId="30" fillId="0" borderId="1" xfId="49" applyFont="1" applyFill="1" applyBorder="1" applyAlignment="1">
      <alignment horizontal="left" vertical="center"/>
    </xf>
    <xf numFmtId="0" fontId="6" fillId="0" borderId="1" xfId="0" applyFont="1" applyFill="1" applyBorder="1" applyAlignment="1">
      <alignment vertical="center" wrapText="1"/>
    </xf>
    <xf numFmtId="0" fontId="5" fillId="0" borderId="1" xfId="49" applyFont="1" applyFill="1" applyBorder="1" applyAlignment="1">
      <alignment horizontal="left" vertical="center"/>
    </xf>
    <xf numFmtId="0" fontId="17" fillId="0" borderId="0" xfId="49" applyFont="1" applyAlignment="1">
      <alignment horizontal="center" vertical="center"/>
    </xf>
    <xf numFmtId="0" fontId="18" fillId="0" borderId="0" xfId="49" applyFont="1" applyAlignment="1">
      <alignment horizontal="center" vertical="center"/>
    </xf>
    <xf numFmtId="176" fontId="18" fillId="0" borderId="0" xfId="49" applyNumberFormat="1" applyFont="1" applyAlignment="1">
      <alignment horizontal="center" vertical="center"/>
    </xf>
    <xf numFmtId="0" fontId="31" fillId="0" borderId="0" xfId="49" applyFont="1" applyAlignment="1">
      <alignment horizontal="center" vertical="center" wrapText="1"/>
    </xf>
    <xf numFmtId="176" fontId="31" fillId="0" borderId="0" xfId="49" applyNumberFormat="1" applyFont="1" applyAlignment="1">
      <alignment horizontal="center" vertical="center" wrapText="1"/>
    </xf>
    <xf numFmtId="0" fontId="32" fillId="0" borderId="1" xfId="49" applyFont="1" applyBorder="1" applyAlignment="1">
      <alignment horizontal="center" vertical="center"/>
    </xf>
    <xf numFmtId="176" fontId="32" fillId="0" borderId="1" xfId="49" applyNumberFormat="1" applyFont="1" applyBorder="1" applyAlignment="1">
      <alignment horizontal="center" vertical="center"/>
    </xf>
    <xf numFmtId="0" fontId="33" fillId="0" borderId="1" xfId="49" applyFont="1" applyBorder="1" applyAlignment="1">
      <alignment horizontal="center" vertical="center"/>
    </xf>
    <xf numFmtId="176" fontId="33" fillId="0" borderId="1" xfId="49" applyNumberFormat="1" applyFont="1" applyBorder="1" applyAlignment="1">
      <alignment horizontal="center" vertical="center"/>
    </xf>
    <xf numFmtId="0" fontId="10" fillId="0" borderId="5" xfId="49" applyFont="1" applyFill="1" applyBorder="1" applyAlignment="1">
      <alignment horizontal="center" vertical="center"/>
    </xf>
    <xf numFmtId="0" fontId="32" fillId="0" borderId="1" xfId="49" applyFont="1" applyBorder="1" applyAlignment="1">
      <alignment horizontal="center" vertical="center" wrapText="1"/>
    </xf>
    <xf numFmtId="0" fontId="33" fillId="0" borderId="1" xfId="49" applyFont="1" applyBorder="1" applyAlignment="1">
      <alignment horizontal="center" vertical="center" wrapText="1"/>
    </xf>
    <xf numFmtId="0" fontId="34" fillId="0" borderId="0" xfId="49" applyFont="1" applyFill="1" applyAlignment="1">
      <alignment horizontal="center" vertical="center"/>
    </xf>
    <xf numFmtId="0" fontId="34" fillId="0" borderId="0" xfId="49" applyFont="1" applyFill="1" applyAlignment="1">
      <alignment horizontal="left" vertical="center"/>
    </xf>
    <xf numFmtId="0" fontId="30" fillId="0" borderId="0" xfId="0" applyFont="1" applyFill="1" applyBorder="1" applyAlignment="1"/>
    <xf numFmtId="0" fontId="35" fillId="0" borderId="0" xfId="0" applyFont="1" applyFill="1" applyBorder="1" applyAlignment="1">
      <alignment horizontal="center" vertical="center"/>
    </xf>
    <xf numFmtId="0" fontId="34" fillId="0" borderId="0" xfId="0" applyFont="1" applyFill="1" applyBorder="1" applyAlignment="1">
      <alignment horizontal="center" vertical="center"/>
    </xf>
    <xf numFmtId="0" fontId="36" fillId="0" borderId="0" xfId="0" applyFont="1" applyFill="1" applyBorder="1" applyAlignment="1">
      <alignment horizontal="left" vertical="center"/>
    </xf>
    <xf numFmtId="0" fontId="34" fillId="0" borderId="0"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34" fillId="0" borderId="0" xfId="0" applyFont="1" applyFill="1" applyAlignment="1">
      <alignment horizontal="left" vertical="center" wrapText="1"/>
    </xf>
    <xf numFmtId="0" fontId="36" fillId="0" borderId="0" xfId="0" applyFont="1" applyFill="1" applyAlignment="1">
      <alignment horizontal="left" vertical="center" wrapText="1"/>
    </xf>
    <xf numFmtId="0" fontId="34" fillId="0" borderId="0" xfId="0" applyFont="1" applyFill="1" applyAlignment="1">
      <alignment vertical="center" wrapText="1"/>
    </xf>
    <xf numFmtId="0" fontId="34" fillId="0" borderId="0" xfId="0" applyFont="1" applyFill="1" applyBorder="1" applyAlignment="1">
      <alignment horizontal="center" vertical="center" wrapText="1"/>
    </xf>
    <xf numFmtId="0" fontId="34" fillId="0" borderId="0" xfId="0" applyFont="1" applyFill="1" applyBorder="1" applyAlignment="1">
      <alignment vertical="center"/>
    </xf>
    <xf numFmtId="0" fontId="30" fillId="0" borderId="0" xfId="0" applyFont="1" applyFill="1" applyBorder="1" applyAlignment="1">
      <alignment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ocuments\WeChat%20Files\wxid_k49a5xvbqwpw11\FileStorage\File\2025-08\&#30005;&#38208;&#20108;&#26399;&#35745;&#31639;&#24335;2025.1.1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计算式"/>
      <sheetName val="计算式 (2)"/>
    </sheetNames>
    <sheetDataSet>
      <sheetData sheetId="0">
        <row r="17">
          <cell r="G17">
            <v>249.115</v>
          </cell>
        </row>
      </sheetData>
      <sheetData sheetId="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tabSelected="1" view="pageBreakPreview" zoomScaleNormal="100" workbookViewId="0">
      <selection activeCell="K7" sqref="K7"/>
    </sheetView>
  </sheetViews>
  <sheetFormatPr defaultColWidth="9.01666666666667" defaultRowHeight="14.25"/>
  <cols>
    <col min="1" max="1" width="9.01666666666667" style="150"/>
    <col min="2" max="2" width="6.50833333333333" style="150" customWidth="1"/>
    <col min="3" max="3" width="5.51666666666667" style="150" customWidth="1"/>
    <col min="4" max="4" width="5.25" style="150" customWidth="1"/>
    <col min="5" max="5" width="6" style="150" customWidth="1"/>
    <col min="6" max="6" width="5.85833333333333" style="150" customWidth="1"/>
    <col min="7" max="7" width="9.01666666666667" style="150"/>
    <col min="8" max="8" width="6.125" style="150" customWidth="1"/>
    <col min="9" max="9" width="32.375" style="150" customWidth="1"/>
    <col min="10" max="10" width="9.01666666666667" style="150"/>
    <col min="11" max="11" width="56.125" style="150" customWidth="1"/>
    <col min="12" max="16384" width="9.01666666666667" style="150"/>
  </cols>
  <sheetData>
    <row r="1" s="150" customFormat="1" ht="32.25" spans="1:9">
      <c r="A1" s="151" t="s">
        <v>0</v>
      </c>
      <c r="B1" s="152"/>
      <c r="C1" s="152"/>
      <c r="D1" s="152"/>
      <c r="E1" s="152"/>
      <c r="F1" s="152"/>
      <c r="G1" s="152"/>
      <c r="H1" s="152"/>
      <c r="I1" s="152"/>
    </row>
    <row r="2" s="150" customFormat="1" ht="18.75" spans="1:9">
      <c r="A2" s="153" t="s">
        <v>1</v>
      </c>
      <c r="B2" s="153"/>
      <c r="C2" s="153"/>
      <c r="D2" s="153"/>
      <c r="E2" s="153"/>
      <c r="F2" s="153"/>
      <c r="G2" s="153"/>
      <c r="H2" s="153"/>
      <c r="I2" s="153"/>
    </row>
    <row r="3" s="150" customFormat="1" ht="58" customHeight="1" spans="1:9">
      <c r="A3" s="154" t="s">
        <v>2</v>
      </c>
      <c r="B3" s="154"/>
      <c r="C3" s="154"/>
      <c r="D3" s="154"/>
      <c r="E3" s="154"/>
      <c r="F3" s="154"/>
      <c r="G3" s="154"/>
      <c r="H3" s="154"/>
      <c r="I3" s="154"/>
    </row>
    <row r="4" s="150" customFormat="1" ht="27" customHeight="1" spans="1:9">
      <c r="A4" s="153" t="s">
        <v>3</v>
      </c>
      <c r="B4" s="153"/>
      <c r="C4" s="153"/>
      <c r="D4" s="153"/>
      <c r="E4" s="153"/>
      <c r="F4" s="153"/>
      <c r="G4" s="153"/>
      <c r="H4" s="153"/>
      <c r="I4" s="153"/>
    </row>
    <row r="5" s="150" customFormat="1" ht="82" customHeight="1" spans="1:9">
      <c r="A5" s="154" t="s">
        <v>4</v>
      </c>
      <c r="B5" s="154"/>
      <c r="C5" s="154"/>
      <c r="D5" s="154"/>
      <c r="E5" s="154"/>
      <c r="F5" s="154"/>
      <c r="G5" s="154"/>
      <c r="H5" s="154"/>
      <c r="I5" s="154"/>
    </row>
    <row r="6" s="150" customFormat="1" ht="30" customHeight="1" spans="1:9">
      <c r="A6" s="155" t="s">
        <v>5</v>
      </c>
      <c r="B6" s="155"/>
      <c r="C6" s="155"/>
      <c r="D6" s="155"/>
      <c r="E6" s="155"/>
      <c r="F6" s="155"/>
      <c r="G6" s="155"/>
      <c r="H6" s="155"/>
      <c r="I6" s="155"/>
    </row>
    <row r="7" s="150" customFormat="1" ht="78" customHeight="1" spans="1:11">
      <c r="A7" s="156" t="s">
        <v>6</v>
      </c>
      <c r="B7" s="156"/>
      <c r="C7" s="156"/>
      <c r="D7" s="156"/>
      <c r="E7" s="156"/>
      <c r="F7" s="156"/>
      <c r="G7" s="156"/>
      <c r="H7" s="156"/>
      <c r="I7" s="156"/>
      <c r="K7" s="161"/>
    </row>
    <row r="8" s="150" customFormat="1" ht="29" customHeight="1" spans="1:9">
      <c r="A8" s="157" t="s">
        <v>7</v>
      </c>
      <c r="B8" s="157"/>
      <c r="C8" s="157"/>
      <c r="D8" s="157"/>
      <c r="E8" s="157"/>
      <c r="F8" s="157"/>
      <c r="G8" s="157"/>
      <c r="H8" s="157"/>
      <c r="I8" s="157"/>
    </row>
    <row r="9" s="150" customFormat="1" ht="81" customHeight="1" spans="1:9">
      <c r="A9" s="158" t="s">
        <v>8</v>
      </c>
      <c r="B9" s="158"/>
      <c r="C9" s="158"/>
      <c r="D9" s="158"/>
      <c r="E9" s="158"/>
      <c r="F9" s="158"/>
      <c r="G9" s="158"/>
      <c r="H9" s="158"/>
      <c r="I9" s="158"/>
    </row>
    <row r="10" s="150" customFormat="1" ht="18.75" spans="1:9">
      <c r="A10" s="157" t="s">
        <v>9</v>
      </c>
      <c r="B10" s="157"/>
      <c r="C10" s="157"/>
      <c r="D10" s="157"/>
      <c r="E10" s="157"/>
      <c r="F10" s="157"/>
      <c r="G10" s="157"/>
      <c r="H10" s="157"/>
      <c r="I10" s="157"/>
    </row>
    <row r="11" s="150" customFormat="1" ht="107" customHeight="1" spans="1:9">
      <c r="A11" s="156" t="s">
        <v>10</v>
      </c>
      <c r="B11" s="156"/>
      <c r="C11" s="156"/>
      <c r="D11" s="156"/>
      <c r="E11" s="156"/>
      <c r="F11" s="156"/>
      <c r="G11" s="156"/>
      <c r="H11" s="156"/>
      <c r="I11" s="156"/>
    </row>
    <row r="12" s="150" customFormat="1" ht="30" customHeight="1" spans="1:9">
      <c r="A12" s="156"/>
      <c r="B12" s="156"/>
      <c r="C12" s="156"/>
      <c r="D12" s="156"/>
      <c r="E12" s="156"/>
      <c r="F12" s="156"/>
      <c r="G12" s="156"/>
      <c r="H12" s="156"/>
      <c r="I12" s="156"/>
    </row>
    <row r="13" s="150" customFormat="1" ht="18.75" spans="1:9">
      <c r="A13" s="159"/>
      <c r="B13" s="159"/>
      <c r="C13" s="159"/>
      <c r="D13" s="159"/>
      <c r="E13" s="159"/>
      <c r="F13" s="159"/>
      <c r="G13" s="159"/>
      <c r="H13" s="159"/>
      <c r="I13" s="159"/>
    </row>
    <row r="14" s="150" customFormat="1" ht="18.75" spans="1:9">
      <c r="A14" s="159"/>
      <c r="B14" s="159"/>
      <c r="C14" s="159"/>
      <c r="D14" s="159"/>
      <c r="E14" s="159"/>
      <c r="F14" s="159"/>
      <c r="G14" s="159"/>
      <c r="H14" s="159"/>
      <c r="I14" s="159"/>
    </row>
    <row r="15" s="150" customFormat="1" ht="18.75" spans="1:9">
      <c r="A15" s="160"/>
      <c r="B15" s="160"/>
      <c r="C15" s="160"/>
      <c r="D15" s="160"/>
      <c r="E15" s="160"/>
      <c r="F15" s="160"/>
      <c r="G15" s="160"/>
      <c r="H15" s="160"/>
      <c r="I15" s="160"/>
    </row>
    <row r="16" s="150" customFormat="1" ht="18.75" spans="1:9">
      <c r="A16" s="160"/>
      <c r="B16" s="160"/>
      <c r="C16" s="160"/>
      <c r="D16" s="160"/>
      <c r="E16" s="160"/>
      <c r="F16" s="160"/>
      <c r="G16" s="160"/>
      <c r="H16" s="160"/>
      <c r="I16" s="160"/>
    </row>
  </sheetData>
  <mergeCells count="14">
    <mergeCell ref="A1:I1"/>
    <mergeCell ref="A2:I2"/>
    <mergeCell ref="A3:I3"/>
    <mergeCell ref="A4:I4"/>
    <mergeCell ref="A5:I5"/>
    <mergeCell ref="A6:I6"/>
    <mergeCell ref="A7:I7"/>
    <mergeCell ref="A8:I8"/>
    <mergeCell ref="A9:I9"/>
    <mergeCell ref="A10:I10"/>
    <mergeCell ref="A11:I11"/>
    <mergeCell ref="A12:I12"/>
    <mergeCell ref="A13:I13"/>
    <mergeCell ref="A14:I14"/>
  </mergeCells>
  <pageMargins left="0.75" right="0.75" top="1" bottom="1" header="0.5" footer="0.5"/>
  <pageSetup paperSize="9" scale="9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
  <sheetViews>
    <sheetView view="pageBreakPreview" zoomScaleNormal="100" workbookViewId="0">
      <selection activeCell="E3" sqref="E3"/>
    </sheetView>
  </sheetViews>
  <sheetFormatPr defaultColWidth="10.5" defaultRowHeight="27" customHeight="1" outlineLevelCol="3"/>
  <cols>
    <col min="1" max="1" width="9.375" style="137" customWidth="1"/>
    <col min="2" max="2" width="30.75" style="137" customWidth="1"/>
    <col min="3" max="3" width="28.75" style="138" customWidth="1"/>
    <col min="4" max="4" width="24.5" style="137" customWidth="1"/>
    <col min="5" max="16380" width="10.5" style="137" customWidth="1"/>
    <col min="16381" max="16384" width="10.5" style="137"/>
  </cols>
  <sheetData>
    <row r="1" ht="73" customHeight="1" spans="1:4">
      <c r="A1" s="139" t="s">
        <v>11</v>
      </c>
      <c r="B1" s="139"/>
      <c r="C1" s="140"/>
      <c r="D1" s="139"/>
    </row>
    <row r="2" ht="36" customHeight="1" spans="1:4">
      <c r="A2" s="141" t="s">
        <v>12</v>
      </c>
      <c r="B2" s="141" t="s">
        <v>13</v>
      </c>
      <c r="C2" s="142" t="s">
        <v>14</v>
      </c>
      <c r="D2" s="141" t="s">
        <v>15</v>
      </c>
    </row>
    <row r="3" s="136" customFormat="1" ht="36" customHeight="1" spans="1:4">
      <c r="A3" s="143" t="s">
        <v>16</v>
      </c>
      <c r="B3" s="143" t="s">
        <v>17</v>
      </c>
      <c r="C3" s="144"/>
      <c r="D3" s="143"/>
    </row>
    <row r="4" s="137" customFormat="1" ht="37" customHeight="1" spans="1:4">
      <c r="A4" s="141">
        <v>1</v>
      </c>
      <c r="B4" s="145" t="s">
        <v>18</v>
      </c>
      <c r="C4" s="142"/>
      <c r="D4" s="146"/>
    </row>
    <row r="5" s="137" customFormat="1" ht="37" customHeight="1" spans="1:4">
      <c r="A5" s="141">
        <v>2</v>
      </c>
      <c r="B5" s="39" t="s">
        <v>19</v>
      </c>
      <c r="C5" s="142"/>
      <c r="D5" s="146"/>
    </row>
    <row r="6" s="137" customFormat="1" ht="37" customHeight="1" spans="1:4">
      <c r="A6" s="141">
        <v>3</v>
      </c>
      <c r="B6" s="39" t="s">
        <v>20</v>
      </c>
      <c r="C6" s="142"/>
      <c r="D6" s="146"/>
    </row>
    <row r="7" s="137" customFormat="1" ht="37" customHeight="1" spans="1:4">
      <c r="A7" s="141">
        <v>4</v>
      </c>
      <c r="B7" s="39" t="s">
        <v>21</v>
      </c>
      <c r="C7" s="142"/>
      <c r="D7" s="146"/>
    </row>
    <row r="8" s="137" customFormat="1" ht="37" customHeight="1" spans="1:4">
      <c r="A8" s="141">
        <v>6</v>
      </c>
      <c r="B8" s="39" t="s">
        <v>22</v>
      </c>
      <c r="C8" s="142"/>
      <c r="D8" s="146"/>
    </row>
    <row r="9" s="137" customFormat="1" ht="37" customHeight="1" spans="1:4">
      <c r="A9" s="143" t="s">
        <v>23</v>
      </c>
      <c r="B9" s="37" t="s">
        <v>24</v>
      </c>
      <c r="C9" s="142"/>
      <c r="D9" s="146"/>
    </row>
    <row r="10" s="136" customFormat="1" ht="39" customHeight="1" spans="1:4">
      <c r="A10" s="143" t="s">
        <v>25</v>
      </c>
      <c r="B10" s="143" t="s">
        <v>26</v>
      </c>
      <c r="C10" s="144"/>
      <c r="D10" s="147" t="s">
        <v>27</v>
      </c>
    </row>
    <row r="11" s="136" customFormat="1" ht="36" customHeight="1" spans="1:4">
      <c r="A11" s="143" t="s">
        <v>28</v>
      </c>
      <c r="B11" s="143" t="s">
        <v>29</v>
      </c>
      <c r="C11" s="144"/>
      <c r="D11" s="143"/>
    </row>
    <row r="12" customHeight="1" spans="2:4">
      <c r="B12" s="148"/>
      <c r="D12" s="149"/>
    </row>
  </sheetData>
  <mergeCells count="1">
    <mergeCell ref="A1:D1"/>
  </mergeCells>
  <printOptions horizontalCentered="1"/>
  <pageMargins left="0.751388888888889" right="0.751388888888889" top="1" bottom="1" header="0.5" footer="0.5"/>
  <pageSetup paperSize="9" scale="9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89"/>
  <sheetViews>
    <sheetView view="pageBreakPreview" zoomScaleNormal="100" workbookViewId="0">
      <pane ySplit="4" topLeftCell="A5" activePane="bottomLeft" state="frozen"/>
      <selection/>
      <selection pane="bottomLeft" activeCell="H7" sqref="H7"/>
    </sheetView>
  </sheetViews>
  <sheetFormatPr defaultColWidth="7.875" defaultRowHeight="11.25"/>
  <cols>
    <col min="1" max="1" width="7.625" style="78" customWidth="1"/>
    <col min="2" max="2" width="22.625" style="81" customWidth="1"/>
    <col min="3" max="3" width="39.75" style="81" customWidth="1"/>
    <col min="4" max="4" width="17.25" style="82" customWidth="1"/>
    <col min="5" max="5" width="5" style="78" customWidth="1"/>
    <col min="6" max="6" width="11.125" style="83" customWidth="1"/>
    <col min="7" max="9" width="9.25" style="83" customWidth="1"/>
    <col min="10" max="10" width="11.125" style="83" customWidth="1"/>
    <col min="11" max="12" width="9.25" style="83" customWidth="1"/>
    <col min="13" max="13" width="8.75" style="83" customWidth="1"/>
    <col min="14" max="14" width="13.75" style="81" customWidth="1"/>
    <col min="15" max="15" width="20.25" style="99" customWidth="1"/>
    <col min="16" max="16" width="24.625" style="78" customWidth="1"/>
    <col min="17" max="16384" width="7.875" style="78"/>
  </cols>
  <sheetData>
    <row r="1" s="78" customFormat="1" ht="25" customHeight="1" spans="1:15">
      <c r="A1" s="32" t="s">
        <v>30</v>
      </c>
      <c r="B1" s="33"/>
      <c r="C1" s="33"/>
      <c r="D1" s="32"/>
      <c r="E1" s="32"/>
      <c r="F1" s="34"/>
      <c r="G1" s="34"/>
      <c r="H1" s="34"/>
      <c r="I1" s="34"/>
      <c r="J1" s="34"/>
      <c r="K1" s="34"/>
      <c r="L1" s="34"/>
      <c r="M1" s="34"/>
      <c r="N1" s="33"/>
      <c r="O1" s="99"/>
    </row>
    <row r="2" s="74" customFormat="1" ht="33" customHeight="1" spans="1:15">
      <c r="A2" s="35" t="s">
        <v>31</v>
      </c>
      <c r="B2" s="35"/>
      <c r="C2" s="35"/>
      <c r="D2" s="84"/>
      <c r="E2" s="35"/>
      <c r="F2" s="36"/>
      <c r="G2" s="36"/>
      <c r="H2" s="36"/>
      <c r="I2" s="36"/>
      <c r="J2" s="36"/>
      <c r="K2" s="36"/>
      <c r="L2" s="36"/>
      <c r="M2" s="36"/>
      <c r="N2" s="35"/>
      <c r="O2" s="112"/>
    </row>
    <row r="3" s="74" customFormat="1" ht="30" customHeight="1" spans="1:15">
      <c r="A3" s="37" t="s">
        <v>12</v>
      </c>
      <c r="B3" s="37" t="s">
        <v>13</v>
      </c>
      <c r="C3" s="37" t="s">
        <v>32</v>
      </c>
      <c r="D3" s="37" t="s">
        <v>33</v>
      </c>
      <c r="E3" s="37" t="s">
        <v>34</v>
      </c>
      <c r="F3" s="100" t="s">
        <v>35</v>
      </c>
      <c r="G3" s="101" t="s">
        <v>36</v>
      </c>
      <c r="H3" s="101" t="s">
        <v>37</v>
      </c>
      <c r="I3" s="101" t="s">
        <v>38</v>
      </c>
      <c r="J3" s="113" t="s">
        <v>39</v>
      </c>
      <c r="K3" s="113" t="s">
        <v>40</v>
      </c>
      <c r="L3" s="113" t="s">
        <v>41</v>
      </c>
      <c r="M3" s="101" t="s">
        <v>42</v>
      </c>
      <c r="N3" s="114" t="s">
        <v>43</v>
      </c>
      <c r="O3" s="112"/>
    </row>
    <row r="4" s="75" customFormat="1" ht="39" customHeight="1" spans="1:15">
      <c r="A4" s="37"/>
      <c r="B4" s="37"/>
      <c r="C4" s="37"/>
      <c r="D4" s="37"/>
      <c r="E4" s="37"/>
      <c r="F4" s="102"/>
      <c r="G4" s="103"/>
      <c r="H4" s="103"/>
      <c r="I4" s="103"/>
      <c r="J4" s="115"/>
      <c r="K4" s="115"/>
      <c r="L4" s="115"/>
      <c r="M4" s="103"/>
      <c r="N4" s="116"/>
      <c r="O4" s="117"/>
    </row>
    <row r="5" s="75" customFormat="1" ht="25" customHeight="1" spans="1:15">
      <c r="A5" s="37" t="s">
        <v>16</v>
      </c>
      <c r="B5" s="104" t="s">
        <v>44</v>
      </c>
      <c r="C5" s="87"/>
      <c r="D5" s="37"/>
      <c r="E5" s="37"/>
      <c r="F5" s="38"/>
      <c r="G5" s="38"/>
      <c r="H5" s="38"/>
      <c r="I5" s="38"/>
      <c r="J5" s="38"/>
      <c r="K5" s="118"/>
      <c r="L5" s="119"/>
      <c r="M5" s="38"/>
      <c r="N5" s="87"/>
      <c r="O5" s="117"/>
    </row>
    <row r="6" s="75" customFormat="1" ht="25" customHeight="1" outlineLevel="1" spans="1:15">
      <c r="A6" s="37">
        <v>1</v>
      </c>
      <c r="B6" s="87" t="s">
        <v>45</v>
      </c>
      <c r="C6" s="87"/>
      <c r="D6" s="37"/>
      <c r="E6" s="37"/>
      <c r="F6" s="38"/>
      <c r="G6" s="38"/>
      <c r="H6" s="38"/>
      <c r="I6" s="38"/>
      <c r="J6" s="38"/>
      <c r="K6" s="38"/>
      <c r="L6" s="38"/>
      <c r="M6" s="38"/>
      <c r="N6" s="87"/>
      <c r="O6" s="117"/>
    </row>
    <row r="7" s="82" customFormat="1" ht="233" customHeight="1" outlineLevel="2" spans="1:15">
      <c r="A7" s="14">
        <v>1.1</v>
      </c>
      <c r="B7" s="15" t="s">
        <v>46</v>
      </c>
      <c r="C7" s="15" t="s">
        <v>47</v>
      </c>
      <c r="D7" s="14" t="s">
        <v>48</v>
      </c>
      <c r="E7" s="14" t="s">
        <v>49</v>
      </c>
      <c r="F7" s="17">
        <v>5452.5625</v>
      </c>
      <c r="G7" s="17"/>
      <c r="H7" s="17" t="s">
        <v>50</v>
      </c>
      <c r="I7" s="17"/>
      <c r="J7" s="17"/>
      <c r="K7" s="17"/>
      <c r="L7" s="17"/>
      <c r="M7" s="17"/>
      <c r="N7" s="15"/>
      <c r="O7" s="120"/>
    </row>
    <row r="8" s="82" customFormat="1" ht="71" customHeight="1" outlineLevel="2" spans="1:15">
      <c r="A8" s="14">
        <v>1.2</v>
      </c>
      <c r="B8" s="15" t="s">
        <v>51</v>
      </c>
      <c r="C8" s="15" t="s">
        <v>52</v>
      </c>
      <c r="D8" s="14" t="s">
        <v>53</v>
      </c>
      <c r="E8" s="14" t="s">
        <v>54</v>
      </c>
      <c r="F8" s="17">
        <v>206</v>
      </c>
      <c r="G8" s="17"/>
      <c r="H8" s="17" t="s">
        <v>50</v>
      </c>
      <c r="I8" s="17"/>
      <c r="J8" s="17"/>
      <c r="K8" s="17"/>
      <c r="L8" s="17"/>
      <c r="M8" s="17"/>
      <c r="N8" s="15"/>
      <c r="O8" s="120"/>
    </row>
    <row r="9" s="82" customFormat="1" ht="87" customHeight="1" outlineLevel="2" spans="1:15">
      <c r="A9" s="14">
        <v>1.3</v>
      </c>
      <c r="B9" s="15" t="s">
        <v>55</v>
      </c>
      <c r="C9" s="70" t="s">
        <v>56</v>
      </c>
      <c r="D9" s="14" t="s">
        <v>57</v>
      </c>
      <c r="E9" s="14" t="s">
        <v>58</v>
      </c>
      <c r="F9" s="17">
        <v>11673.3594</v>
      </c>
      <c r="G9" s="105"/>
      <c r="H9" s="105"/>
      <c r="I9" s="105"/>
      <c r="J9" s="105"/>
      <c r="K9" s="105"/>
      <c r="L9" s="17"/>
      <c r="M9" s="17"/>
      <c r="N9" s="15"/>
      <c r="O9" s="121"/>
    </row>
    <row r="10" s="82" customFormat="1" ht="78" customHeight="1" outlineLevel="2" spans="1:15">
      <c r="A10" s="14">
        <v>1.4</v>
      </c>
      <c r="B10" s="15" t="s">
        <v>59</v>
      </c>
      <c r="C10" s="70" t="s">
        <v>60</v>
      </c>
      <c r="D10" s="14" t="s">
        <v>57</v>
      </c>
      <c r="E10" s="14" t="s">
        <v>58</v>
      </c>
      <c r="F10" s="17">
        <v>1143.69</v>
      </c>
      <c r="G10" s="105"/>
      <c r="H10" s="105"/>
      <c r="I10" s="105"/>
      <c r="J10" s="105"/>
      <c r="K10" s="105"/>
      <c r="L10" s="17"/>
      <c r="M10" s="17"/>
      <c r="N10" s="15"/>
      <c r="O10" s="120"/>
    </row>
    <row r="11" s="75" customFormat="1" ht="25" customHeight="1" outlineLevel="1" spans="1:15">
      <c r="A11" s="11">
        <v>2</v>
      </c>
      <c r="B11" s="13" t="s">
        <v>61</v>
      </c>
      <c r="C11" s="13"/>
      <c r="D11" s="11"/>
      <c r="E11" s="11"/>
      <c r="F11" s="12"/>
      <c r="G11" s="12"/>
      <c r="H11" s="12"/>
      <c r="I11" s="12"/>
      <c r="J11" s="12"/>
      <c r="K11" s="12"/>
      <c r="L11" s="12"/>
      <c r="M11" s="12"/>
      <c r="N11" s="13"/>
      <c r="O11" s="117"/>
    </row>
    <row r="12" s="82" customFormat="1" ht="63" customHeight="1" outlineLevel="2" spans="1:15">
      <c r="A12" s="14">
        <v>2.1</v>
      </c>
      <c r="B12" s="15" t="s">
        <v>62</v>
      </c>
      <c r="C12" s="14" t="s">
        <v>63</v>
      </c>
      <c r="D12" s="16" t="s">
        <v>64</v>
      </c>
      <c r="E12" s="14" t="s">
        <v>58</v>
      </c>
      <c r="F12" s="14">
        <v>10.8</v>
      </c>
      <c r="G12" s="17"/>
      <c r="H12" s="17" t="s">
        <v>50</v>
      </c>
      <c r="I12" s="17"/>
      <c r="J12" s="17"/>
      <c r="K12" s="17"/>
      <c r="L12" s="17"/>
      <c r="M12" s="122"/>
      <c r="N12" s="123"/>
      <c r="O12" s="120"/>
    </row>
    <row r="13" s="82" customFormat="1" ht="63" customHeight="1" outlineLevel="2" spans="1:15">
      <c r="A13" s="14">
        <v>2.2</v>
      </c>
      <c r="B13" s="106" t="s">
        <v>65</v>
      </c>
      <c r="C13" s="14"/>
      <c r="D13" s="18"/>
      <c r="E13" s="14" t="s">
        <v>58</v>
      </c>
      <c r="F13" s="107">
        <v>225.9</v>
      </c>
      <c r="G13" s="17"/>
      <c r="H13" s="17" t="s">
        <v>50</v>
      </c>
      <c r="I13" s="17"/>
      <c r="J13" s="17"/>
      <c r="K13" s="17"/>
      <c r="L13" s="17"/>
      <c r="M13" s="122"/>
      <c r="N13" s="123"/>
      <c r="O13" s="120"/>
    </row>
    <row r="14" s="75" customFormat="1" ht="25" customHeight="1" outlineLevel="1" spans="1:15">
      <c r="A14" s="11">
        <v>3</v>
      </c>
      <c r="B14" s="13" t="s">
        <v>66</v>
      </c>
      <c r="C14" s="13"/>
      <c r="D14" s="11"/>
      <c r="E14" s="11"/>
      <c r="F14" s="12"/>
      <c r="G14" s="12"/>
      <c r="H14" s="12"/>
      <c r="I14" s="12"/>
      <c r="J14" s="12"/>
      <c r="K14" s="12"/>
      <c r="L14" s="12"/>
      <c r="M14" s="12"/>
      <c r="N14" s="13"/>
      <c r="O14" s="117"/>
    </row>
    <row r="15" s="82" customFormat="1" ht="152" customHeight="1" outlineLevel="2" spans="1:15">
      <c r="A15" s="14">
        <v>3.1</v>
      </c>
      <c r="B15" s="15" t="s">
        <v>65</v>
      </c>
      <c r="C15" s="16" t="s">
        <v>67</v>
      </c>
      <c r="D15" s="14" t="s">
        <v>64</v>
      </c>
      <c r="E15" s="14" t="s">
        <v>58</v>
      </c>
      <c r="F15" s="17">
        <v>209.9</v>
      </c>
      <c r="G15" s="17"/>
      <c r="H15" s="17" t="s">
        <v>50</v>
      </c>
      <c r="I15" s="17"/>
      <c r="J15" s="17"/>
      <c r="K15" s="17"/>
      <c r="L15" s="17"/>
      <c r="M15" s="17"/>
      <c r="N15" s="14"/>
      <c r="O15" s="120"/>
    </row>
    <row r="16" s="82" customFormat="1" ht="152" customHeight="1" outlineLevel="2" spans="1:15">
      <c r="A16" s="14">
        <v>3.2</v>
      </c>
      <c r="B16" s="15" t="s">
        <v>68</v>
      </c>
      <c r="C16" s="18"/>
      <c r="D16" s="14" t="s">
        <v>64</v>
      </c>
      <c r="E16" s="14" t="s">
        <v>58</v>
      </c>
      <c r="F16" s="17">
        <v>19.8</v>
      </c>
      <c r="G16" s="17"/>
      <c r="H16" s="17" t="s">
        <v>50</v>
      </c>
      <c r="I16" s="17"/>
      <c r="J16" s="17"/>
      <c r="K16" s="17"/>
      <c r="L16" s="17"/>
      <c r="M16" s="17"/>
      <c r="N16" s="14"/>
      <c r="O16" s="120"/>
    </row>
    <row r="17" s="75" customFormat="1" ht="25" customHeight="1" outlineLevel="1" spans="1:15">
      <c r="A17" s="11">
        <v>4</v>
      </c>
      <c r="B17" s="13" t="s">
        <v>69</v>
      </c>
      <c r="C17" s="13"/>
      <c r="D17" s="11"/>
      <c r="E17" s="11"/>
      <c r="F17" s="12"/>
      <c r="G17" s="12"/>
      <c r="H17" s="12"/>
      <c r="I17" s="12"/>
      <c r="J17" s="12"/>
      <c r="K17" s="12"/>
      <c r="L17" s="12"/>
      <c r="M17" s="12"/>
      <c r="N17" s="13"/>
      <c r="O17" s="117"/>
    </row>
    <row r="18" s="75" customFormat="1" ht="102" customHeight="1" outlineLevel="2" spans="1:15">
      <c r="A18" s="14">
        <v>4.1</v>
      </c>
      <c r="B18" s="15" t="s">
        <v>70</v>
      </c>
      <c r="C18" s="15" t="s">
        <v>71</v>
      </c>
      <c r="D18" s="14" t="s">
        <v>64</v>
      </c>
      <c r="E18" s="14" t="s">
        <v>58</v>
      </c>
      <c r="F18" s="17">
        <v>11.41</v>
      </c>
      <c r="G18" s="17"/>
      <c r="H18" s="17" t="s">
        <v>50</v>
      </c>
      <c r="I18" s="17"/>
      <c r="J18" s="17"/>
      <c r="K18" s="17"/>
      <c r="L18" s="17"/>
      <c r="M18" s="12"/>
      <c r="N18" s="15" t="s">
        <v>72</v>
      </c>
      <c r="O18" s="117"/>
    </row>
    <row r="19" s="75" customFormat="1" ht="102" customHeight="1" outlineLevel="2" spans="1:15">
      <c r="A19" s="14">
        <v>4.2</v>
      </c>
      <c r="B19" s="15" t="s">
        <v>73</v>
      </c>
      <c r="C19" s="15" t="s">
        <v>74</v>
      </c>
      <c r="D19" s="14" t="s">
        <v>64</v>
      </c>
      <c r="E19" s="14" t="s">
        <v>58</v>
      </c>
      <c r="F19" s="17">
        <v>25</v>
      </c>
      <c r="G19" s="17"/>
      <c r="H19" s="17"/>
      <c r="I19" s="17"/>
      <c r="J19" s="17"/>
      <c r="K19" s="17"/>
      <c r="L19" s="17"/>
      <c r="M19" s="12"/>
      <c r="N19" s="15" t="s">
        <v>75</v>
      </c>
      <c r="O19" s="117"/>
    </row>
    <row r="20" s="75" customFormat="1" ht="102" customHeight="1" outlineLevel="2" spans="1:15">
      <c r="A20" s="14">
        <v>4.3</v>
      </c>
      <c r="B20" s="15" t="s">
        <v>76</v>
      </c>
      <c r="C20" s="15" t="s">
        <v>77</v>
      </c>
      <c r="D20" s="14" t="s">
        <v>78</v>
      </c>
      <c r="E20" s="14" t="s">
        <v>49</v>
      </c>
      <c r="F20" s="17">
        <v>13.1215</v>
      </c>
      <c r="G20" s="17"/>
      <c r="H20" s="17"/>
      <c r="I20" s="17"/>
      <c r="J20" s="17"/>
      <c r="K20" s="17"/>
      <c r="L20" s="17"/>
      <c r="M20" s="12"/>
      <c r="N20" s="15" t="s">
        <v>72</v>
      </c>
      <c r="O20" s="117"/>
    </row>
    <row r="21" s="75" customFormat="1" ht="102" customHeight="1" outlineLevel="2" spans="1:15">
      <c r="A21" s="14">
        <v>4.4</v>
      </c>
      <c r="B21" s="14" t="s">
        <v>79</v>
      </c>
      <c r="C21" s="15" t="s">
        <v>80</v>
      </c>
      <c r="D21" s="14" t="s">
        <v>64</v>
      </c>
      <c r="E21" s="14" t="s">
        <v>58</v>
      </c>
      <c r="F21" s="17">
        <v>46.4</v>
      </c>
      <c r="G21" s="17"/>
      <c r="H21" s="17"/>
      <c r="I21" s="17"/>
      <c r="J21" s="17"/>
      <c r="K21" s="17"/>
      <c r="L21" s="17"/>
      <c r="M21" s="12"/>
      <c r="N21" s="15" t="s">
        <v>81</v>
      </c>
      <c r="O21" s="117"/>
    </row>
    <row r="22" s="75" customFormat="1" ht="102" customHeight="1" outlineLevel="2" spans="1:15">
      <c r="A22" s="14">
        <v>4.5</v>
      </c>
      <c r="B22" s="15" t="s">
        <v>82</v>
      </c>
      <c r="C22" s="15" t="s">
        <v>83</v>
      </c>
      <c r="D22" s="14" t="s">
        <v>64</v>
      </c>
      <c r="E22" s="14" t="s">
        <v>58</v>
      </c>
      <c r="F22" s="17">
        <v>11.41</v>
      </c>
      <c r="G22" s="17"/>
      <c r="H22" s="17" t="s">
        <v>50</v>
      </c>
      <c r="I22" s="17"/>
      <c r="J22" s="17"/>
      <c r="K22" s="17"/>
      <c r="L22" s="17"/>
      <c r="M22" s="12"/>
      <c r="N22" s="15" t="s">
        <v>72</v>
      </c>
      <c r="O22" s="117"/>
    </row>
    <row r="23" s="75" customFormat="1" ht="69" customHeight="1" outlineLevel="2" spans="1:15">
      <c r="A23" s="14">
        <v>4.6</v>
      </c>
      <c r="B23" s="15" t="s">
        <v>84</v>
      </c>
      <c r="C23" s="15" t="s">
        <v>85</v>
      </c>
      <c r="D23" s="14" t="s">
        <v>78</v>
      </c>
      <c r="E23" s="14" t="s">
        <v>49</v>
      </c>
      <c r="F23" s="17">
        <v>0.38</v>
      </c>
      <c r="G23" s="17"/>
      <c r="H23" s="17"/>
      <c r="I23" s="17"/>
      <c r="J23" s="17"/>
      <c r="K23" s="17"/>
      <c r="L23" s="17"/>
      <c r="M23" s="12"/>
      <c r="N23" s="15" t="s">
        <v>86</v>
      </c>
      <c r="O23" s="117"/>
    </row>
    <row r="24" s="75" customFormat="1" ht="25" customHeight="1" outlineLevel="1" spans="1:15">
      <c r="A24" s="11">
        <v>5</v>
      </c>
      <c r="B24" s="13" t="s">
        <v>87</v>
      </c>
      <c r="C24" s="13"/>
      <c r="D24" s="11"/>
      <c r="E24" s="11"/>
      <c r="F24" s="12"/>
      <c r="G24" s="12"/>
      <c r="H24" s="12"/>
      <c r="I24" s="12"/>
      <c r="J24" s="12"/>
      <c r="K24" s="12"/>
      <c r="L24" s="12"/>
      <c r="M24" s="12"/>
      <c r="N24" s="13"/>
      <c r="O24" s="117"/>
    </row>
    <row r="25" s="82" customFormat="1" ht="204" customHeight="1" outlineLevel="2" spans="1:15">
      <c r="A25" s="14">
        <v>5.1</v>
      </c>
      <c r="B25" s="15" t="s">
        <v>88</v>
      </c>
      <c r="C25" s="15" t="s">
        <v>89</v>
      </c>
      <c r="D25" s="14" t="s">
        <v>64</v>
      </c>
      <c r="E25" s="14" t="s">
        <v>58</v>
      </c>
      <c r="F25" s="17">
        <v>8691.6399</v>
      </c>
      <c r="G25" s="17"/>
      <c r="H25" s="17" t="s">
        <v>50</v>
      </c>
      <c r="I25" s="17"/>
      <c r="J25" s="17"/>
      <c r="K25" s="17"/>
      <c r="L25" s="17"/>
      <c r="M25" s="17"/>
      <c r="N25" s="15" t="s">
        <v>90</v>
      </c>
      <c r="O25" s="120"/>
    </row>
    <row r="26" s="82" customFormat="1" ht="111" customHeight="1" outlineLevel="2" spans="1:16">
      <c r="A26" s="14">
        <v>5.2</v>
      </c>
      <c r="B26" s="15" t="s">
        <v>91</v>
      </c>
      <c r="C26" s="15" t="s">
        <v>92</v>
      </c>
      <c r="D26" s="14" t="s">
        <v>64</v>
      </c>
      <c r="E26" s="14" t="s">
        <v>58</v>
      </c>
      <c r="F26" s="17">
        <v>4222.67</v>
      </c>
      <c r="G26" s="17"/>
      <c r="H26" s="17" t="s">
        <v>50</v>
      </c>
      <c r="I26" s="17"/>
      <c r="J26" s="17"/>
      <c r="K26" s="17"/>
      <c r="L26" s="17"/>
      <c r="M26" s="17"/>
      <c r="N26" s="15"/>
      <c r="O26" s="120"/>
      <c r="P26" s="124"/>
    </row>
    <row r="27" s="82" customFormat="1" ht="107" customHeight="1" outlineLevel="2" spans="1:16">
      <c r="A27" s="14">
        <v>5.3</v>
      </c>
      <c r="B27" s="15" t="s">
        <v>93</v>
      </c>
      <c r="C27" s="15" t="s">
        <v>94</v>
      </c>
      <c r="D27" s="14" t="s">
        <v>64</v>
      </c>
      <c r="E27" s="14" t="s">
        <v>58</v>
      </c>
      <c r="F27" s="17">
        <v>4226.4454</v>
      </c>
      <c r="G27" s="17"/>
      <c r="H27" s="17" t="s">
        <v>50</v>
      </c>
      <c r="I27" s="17"/>
      <c r="J27" s="17"/>
      <c r="K27" s="17"/>
      <c r="L27" s="17"/>
      <c r="M27" s="17"/>
      <c r="N27" s="15"/>
      <c r="O27" s="120"/>
      <c r="P27" s="124"/>
    </row>
    <row r="28" s="82" customFormat="1" ht="107" customHeight="1" outlineLevel="2" spans="1:16">
      <c r="A28" s="14">
        <v>5.4</v>
      </c>
      <c r="B28" s="15" t="s">
        <v>95</v>
      </c>
      <c r="C28" s="15" t="s">
        <v>96</v>
      </c>
      <c r="D28" s="14" t="s">
        <v>64</v>
      </c>
      <c r="E28" s="14" t="s">
        <v>58</v>
      </c>
      <c r="F28" s="17">
        <v>72.01</v>
      </c>
      <c r="G28" s="17"/>
      <c r="H28" s="17"/>
      <c r="I28" s="17"/>
      <c r="J28" s="17"/>
      <c r="K28" s="17"/>
      <c r="L28" s="17"/>
      <c r="M28" s="17"/>
      <c r="N28" s="15" t="s">
        <v>72</v>
      </c>
      <c r="O28" s="120"/>
      <c r="P28" s="124"/>
    </row>
    <row r="29" s="82" customFormat="1" ht="107" customHeight="1" outlineLevel="2" spans="1:15">
      <c r="A29" s="14">
        <v>5.5</v>
      </c>
      <c r="B29" s="15" t="s">
        <v>97</v>
      </c>
      <c r="C29" s="15" t="s">
        <v>98</v>
      </c>
      <c r="D29" s="14" t="s">
        <v>64</v>
      </c>
      <c r="E29" s="14" t="s">
        <v>58</v>
      </c>
      <c r="F29" s="17">
        <v>118.78</v>
      </c>
      <c r="G29" s="17"/>
      <c r="H29" s="17" t="s">
        <v>50</v>
      </c>
      <c r="I29" s="17"/>
      <c r="J29" s="17"/>
      <c r="K29" s="17"/>
      <c r="L29" s="17"/>
      <c r="M29" s="17"/>
      <c r="N29" s="15" t="s">
        <v>99</v>
      </c>
      <c r="O29" s="120"/>
    </row>
    <row r="30" s="82" customFormat="1" ht="81" customHeight="1" outlineLevel="2" spans="1:15">
      <c r="A30" s="14">
        <v>5.6</v>
      </c>
      <c r="B30" s="15" t="s">
        <v>100</v>
      </c>
      <c r="C30" s="15" t="s">
        <v>101</v>
      </c>
      <c r="D30" s="14" t="s">
        <v>64</v>
      </c>
      <c r="E30" s="14" t="s">
        <v>58</v>
      </c>
      <c r="F30" s="17">
        <v>1077.88</v>
      </c>
      <c r="G30" s="17"/>
      <c r="H30" s="17" t="s">
        <v>50</v>
      </c>
      <c r="I30" s="17"/>
      <c r="J30" s="17"/>
      <c r="K30" s="17"/>
      <c r="L30" s="17"/>
      <c r="M30" s="17"/>
      <c r="N30" s="15" t="s">
        <v>102</v>
      </c>
      <c r="O30" s="120"/>
    </row>
    <row r="31" s="75" customFormat="1" ht="25" customHeight="1" outlineLevel="1" spans="1:15">
      <c r="A31" s="11">
        <v>6</v>
      </c>
      <c r="B31" s="13" t="s">
        <v>103</v>
      </c>
      <c r="C31" s="13"/>
      <c r="D31" s="11"/>
      <c r="E31" s="11"/>
      <c r="F31" s="12"/>
      <c r="G31" s="12"/>
      <c r="H31" s="12"/>
      <c r="I31" s="12"/>
      <c r="J31" s="12"/>
      <c r="K31" s="12"/>
      <c r="L31" s="12"/>
      <c r="M31" s="12"/>
      <c r="N31" s="13"/>
      <c r="O31" s="117"/>
    </row>
    <row r="32" s="82" customFormat="1" ht="102" customHeight="1" outlineLevel="2" spans="1:15">
      <c r="A32" s="14">
        <v>6.1</v>
      </c>
      <c r="B32" s="15" t="s">
        <v>104</v>
      </c>
      <c r="C32" s="15" t="s">
        <v>105</v>
      </c>
      <c r="D32" s="14" t="s">
        <v>64</v>
      </c>
      <c r="E32" s="14" t="s">
        <v>58</v>
      </c>
      <c r="F32" s="17">
        <v>107.56</v>
      </c>
      <c r="G32" s="17"/>
      <c r="H32" s="17" t="s">
        <v>50</v>
      </c>
      <c r="I32" s="17"/>
      <c r="J32" s="17"/>
      <c r="K32" s="17"/>
      <c r="L32" s="17"/>
      <c r="M32" s="17"/>
      <c r="N32" s="15" t="s">
        <v>106</v>
      </c>
      <c r="O32" s="120"/>
    </row>
    <row r="33" s="82" customFormat="1" ht="113" customHeight="1" outlineLevel="2" spans="1:15">
      <c r="A33" s="14">
        <v>6.2</v>
      </c>
      <c r="B33" s="15" t="s">
        <v>107</v>
      </c>
      <c r="C33" s="15" t="s">
        <v>108</v>
      </c>
      <c r="D33" s="14" t="s">
        <v>64</v>
      </c>
      <c r="E33" s="14" t="s">
        <v>58</v>
      </c>
      <c r="F33" s="17">
        <v>93.56</v>
      </c>
      <c r="G33" s="17"/>
      <c r="H33" s="17" t="s">
        <v>50</v>
      </c>
      <c r="I33" s="17"/>
      <c r="J33" s="17"/>
      <c r="K33" s="17"/>
      <c r="L33" s="17"/>
      <c r="M33" s="17"/>
      <c r="N33" s="15" t="s">
        <v>109</v>
      </c>
      <c r="O33" s="120"/>
    </row>
    <row r="34" s="75" customFormat="1" ht="28" customHeight="1" outlineLevel="1" spans="1:15">
      <c r="A34" s="11">
        <v>7</v>
      </c>
      <c r="B34" s="13" t="s">
        <v>110</v>
      </c>
      <c r="C34" s="13"/>
      <c r="D34" s="11"/>
      <c r="E34" s="11"/>
      <c r="F34" s="12"/>
      <c r="G34" s="12"/>
      <c r="H34" s="12"/>
      <c r="I34" s="12"/>
      <c r="J34" s="12"/>
      <c r="K34" s="12"/>
      <c r="L34" s="12"/>
      <c r="M34" s="12"/>
      <c r="N34" s="13"/>
      <c r="O34" s="117"/>
    </row>
    <row r="35" s="82" customFormat="1" ht="298" customHeight="1" outlineLevel="2" spans="1:15">
      <c r="A35" s="14">
        <v>7.1</v>
      </c>
      <c r="B35" s="15" t="s">
        <v>111</v>
      </c>
      <c r="C35" s="15" t="s">
        <v>112</v>
      </c>
      <c r="D35" s="14" t="s">
        <v>113</v>
      </c>
      <c r="E35" s="14" t="s">
        <v>58</v>
      </c>
      <c r="F35" s="17">
        <v>754.7145</v>
      </c>
      <c r="G35" s="17" t="s">
        <v>114</v>
      </c>
      <c r="H35" s="17"/>
      <c r="I35" s="17"/>
      <c r="J35" s="17"/>
      <c r="K35" s="17"/>
      <c r="L35" s="17"/>
      <c r="M35" s="17"/>
      <c r="N35" s="15"/>
      <c r="O35" s="120"/>
    </row>
    <row r="36" s="82" customFormat="1" ht="300" customHeight="1" outlineLevel="2" spans="1:15">
      <c r="A36" s="14">
        <v>7.2</v>
      </c>
      <c r="B36" s="15" t="s">
        <v>115</v>
      </c>
      <c r="C36" s="15" t="s">
        <v>116</v>
      </c>
      <c r="D36" s="14" t="s">
        <v>113</v>
      </c>
      <c r="E36" s="14" t="s">
        <v>58</v>
      </c>
      <c r="F36" s="17">
        <v>3067.0572</v>
      </c>
      <c r="G36" s="17"/>
      <c r="H36" s="17"/>
      <c r="I36" s="17"/>
      <c r="J36" s="17"/>
      <c r="K36" s="17"/>
      <c r="L36" s="17"/>
      <c r="M36" s="17"/>
      <c r="N36" s="15"/>
      <c r="O36" s="120"/>
    </row>
    <row r="37" s="75" customFormat="1" ht="25" customHeight="1" outlineLevel="1" spans="1:15">
      <c r="A37" s="11">
        <v>8</v>
      </c>
      <c r="B37" s="13" t="s">
        <v>117</v>
      </c>
      <c r="C37" s="13"/>
      <c r="D37" s="11"/>
      <c r="E37" s="11"/>
      <c r="F37" s="12"/>
      <c r="G37" s="12"/>
      <c r="H37" s="12"/>
      <c r="I37" s="12"/>
      <c r="J37" s="12"/>
      <c r="K37" s="12"/>
      <c r="L37" s="12"/>
      <c r="M37" s="12"/>
      <c r="N37" s="13"/>
      <c r="O37" s="117"/>
    </row>
    <row r="38" s="75" customFormat="1" ht="163" customHeight="1" outlineLevel="2" spans="1:15">
      <c r="A38" s="14">
        <v>8.1</v>
      </c>
      <c r="B38" s="15" t="s">
        <v>118</v>
      </c>
      <c r="C38" s="15" t="s">
        <v>119</v>
      </c>
      <c r="D38" s="14" t="s">
        <v>120</v>
      </c>
      <c r="E38" s="14" t="s">
        <v>58</v>
      </c>
      <c r="F38" s="17">
        <v>1.57</v>
      </c>
      <c r="G38" s="17"/>
      <c r="H38" s="17"/>
      <c r="I38" s="17"/>
      <c r="J38" s="17"/>
      <c r="K38" s="17"/>
      <c r="L38" s="17"/>
      <c r="M38" s="12"/>
      <c r="N38" s="15" t="s">
        <v>121</v>
      </c>
      <c r="O38" s="117"/>
    </row>
    <row r="39" s="75" customFormat="1" ht="174" customHeight="1" outlineLevel="2" spans="1:15">
      <c r="A39" s="14">
        <v>8.2</v>
      </c>
      <c r="B39" s="15" t="s">
        <v>122</v>
      </c>
      <c r="C39" s="15" t="s">
        <v>123</v>
      </c>
      <c r="D39" s="14" t="s">
        <v>120</v>
      </c>
      <c r="E39" s="14" t="s">
        <v>58</v>
      </c>
      <c r="F39" s="17">
        <v>2.96</v>
      </c>
      <c r="G39" s="17"/>
      <c r="H39" s="17"/>
      <c r="I39" s="17"/>
      <c r="J39" s="17"/>
      <c r="K39" s="17"/>
      <c r="L39" s="17"/>
      <c r="M39" s="12"/>
      <c r="N39" s="15"/>
      <c r="O39" s="117"/>
    </row>
    <row r="40" s="75" customFormat="1" ht="167" customHeight="1" outlineLevel="2" spans="1:15">
      <c r="A40" s="14">
        <v>8.3</v>
      </c>
      <c r="B40" s="15" t="s">
        <v>124</v>
      </c>
      <c r="C40" s="15" t="s">
        <v>125</v>
      </c>
      <c r="D40" s="14" t="s">
        <v>120</v>
      </c>
      <c r="E40" s="14" t="s">
        <v>58</v>
      </c>
      <c r="F40" s="17">
        <v>247.72</v>
      </c>
      <c r="G40" s="17"/>
      <c r="H40" s="17"/>
      <c r="I40" s="17"/>
      <c r="J40" s="17"/>
      <c r="K40" s="17"/>
      <c r="L40" s="17"/>
      <c r="M40" s="12"/>
      <c r="N40" s="15"/>
      <c r="O40" s="117"/>
    </row>
    <row r="41" s="75" customFormat="1" ht="51" customHeight="1" outlineLevel="2" spans="1:15">
      <c r="A41" s="14">
        <v>8.4</v>
      </c>
      <c r="B41" s="15" t="s">
        <v>126</v>
      </c>
      <c r="C41" s="15" t="s">
        <v>127</v>
      </c>
      <c r="D41" s="14" t="s">
        <v>48</v>
      </c>
      <c r="E41" s="14" t="s">
        <v>49</v>
      </c>
      <c r="F41" s="17">
        <v>851.0934</v>
      </c>
      <c r="G41" s="17"/>
      <c r="H41" s="17" t="s">
        <v>50</v>
      </c>
      <c r="I41" s="17"/>
      <c r="J41" s="17"/>
      <c r="K41" s="17"/>
      <c r="L41" s="17"/>
      <c r="M41" s="12"/>
      <c r="N41" s="15" t="s">
        <v>128</v>
      </c>
      <c r="O41" s="117"/>
    </row>
    <row r="42" s="82" customFormat="1" ht="67" customHeight="1" outlineLevel="2" spans="1:15">
      <c r="A42" s="14">
        <v>8.5</v>
      </c>
      <c r="B42" s="15" t="s">
        <v>129</v>
      </c>
      <c r="C42" s="15" t="s">
        <v>130</v>
      </c>
      <c r="D42" s="14" t="s">
        <v>131</v>
      </c>
      <c r="E42" s="14" t="s">
        <v>58</v>
      </c>
      <c r="F42" s="17">
        <v>13.73</v>
      </c>
      <c r="G42" s="17"/>
      <c r="H42" s="17" t="s">
        <v>50</v>
      </c>
      <c r="I42" s="17"/>
      <c r="J42" s="17"/>
      <c r="K42" s="17"/>
      <c r="L42" s="17"/>
      <c r="M42" s="17"/>
      <c r="N42" s="15" t="s">
        <v>132</v>
      </c>
      <c r="O42" s="120"/>
    </row>
    <row r="43" s="82" customFormat="1" ht="137" customHeight="1" outlineLevel="2" spans="1:15">
      <c r="A43" s="14">
        <v>8.6</v>
      </c>
      <c r="B43" s="15" t="s">
        <v>133</v>
      </c>
      <c r="C43" s="15" t="s">
        <v>134</v>
      </c>
      <c r="D43" s="14" t="s">
        <v>131</v>
      </c>
      <c r="E43" s="14" t="s">
        <v>58</v>
      </c>
      <c r="F43" s="17">
        <v>13.51</v>
      </c>
      <c r="G43" s="17"/>
      <c r="H43" s="17"/>
      <c r="I43" s="17"/>
      <c r="J43" s="17"/>
      <c r="K43" s="17"/>
      <c r="L43" s="17"/>
      <c r="M43" s="17"/>
      <c r="N43" s="15" t="s">
        <v>135</v>
      </c>
      <c r="O43" s="120"/>
    </row>
    <row r="44" s="82" customFormat="1" ht="99" customHeight="1" outlineLevel="2" spans="1:15">
      <c r="A44" s="14">
        <v>8.7</v>
      </c>
      <c r="B44" s="15" t="s">
        <v>136</v>
      </c>
      <c r="C44" s="15" t="s">
        <v>137</v>
      </c>
      <c r="D44" s="14" t="s">
        <v>131</v>
      </c>
      <c r="E44" s="14" t="s">
        <v>58</v>
      </c>
      <c r="F44" s="17">
        <v>1</v>
      </c>
      <c r="G44" s="17"/>
      <c r="H44" s="17"/>
      <c r="I44" s="17"/>
      <c r="J44" s="17"/>
      <c r="K44" s="17"/>
      <c r="L44" s="17"/>
      <c r="M44" s="17"/>
      <c r="N44" s="15"/>
      <c r="O44" s="120"/>
    </row>
    <row r="45" s="78" customFormat="1" ht="118" customHeight="1" outlineLevel="2" spans="1:15">
      <c r="A45" s="14">
        <v>8.8</v>
      </c>
      <c r="B45" s="15" t="s">
        <v>138</v>
      </c>
      <c r="C45" s="15" t="s">
        <v>139</v>
      </c>
      <c r="D45" s="14" t="s">
        <v>140</v>
      </c>
      <c r="E45" s="14" t="s">
        <v>141</v>
      </c>
      <c r="F45" s="17">
        <v>244</v>
      </c>
      <c r="G45" s="17"/>
      <c r="H45" s="17"/>
      <c r="I45" s="17"/>
      <c r="J45" s="17"/>
      <c r="K45" s="17"/>
      <c r="L45" s="17"/>
      <c r="M45" s="17"/>
      <c r="N45" s="15"/>
      <c r="O45" s="99"/>
    </row>
    <row r="46" s="75" customFormat="1" ht="25" customHeight="1" outlineLevel="1" spans="1:15">
      <c r="A46" s="11">
        <v>9</v>
      </c>
      <c r="B46" s="13" t="s">
        <v>142</v>
      </c>
      <c r="C46" s="13"/>
      <c r="D46" s="11"/>
      <c r="E46" s="11"/>
      <c r="F46" s="12"/>
      <c r="G46" s="12"/>
      <c r="H46" s="12"/>
      <c r="I46" s="12"/>
      <c r="J46" s="12"/>
      <c r="K46" s="12"/>
      <c r="L46" s="12"/>
      <c r="M46" s="12"/>
      <c r="N46" s="13"/>
      <c r="O46" s="117"/>
    </row>
    <row r="47" s="78" customFormat="1" ht="25" customHeight="1" outlineLevel="2" spans="1:15">
      <c r="A47" s="14">
        <v>9.1</v>
      </c>
      <c r="B47" s="15" t="s">
        <v>143</v>
      </c>
      <c r="C47" s="15"/>
      <c r="D47" s="14"/>
      <c r="E47" s="41" t="s">
        <v>144</v>
      </c>
      <c r="F47" s="17"/>
      <c r="G47" s="108"/>
      <c r="H47" s="108" t="s">
        <v>50</v>
      </c>
      <c r="I47" s="108"/>
      <c r="J47" s="108"/>
      <c r="K47" s="108"/>
      <c r="L47" s="17"/>
      <c r="M47" s="108"/>
      <c r="N47" s="125"/>
      <c r="O47" s="99"/>
    </row>
    <row r="48" s="78" customFormat="1" ht="25" customHeight="1" outlineLevel="2" spans="1:15">
      <c r="A48" s="14">
        <v>9.2</v>
      </c>
      <c r="B48" s="15" t="s">
        <v>145</v>
      </c>
      <c r="C48" s="15"/>
      <c r="D48" s="14"/>
      <c r="E48" s="41" t="s">
        <v>144</v>
      </c>
      <c r="F48" s="17"/>
      <c r="G48" s="108"/>
      <c r="H48" s="108" t="s">
        <v>50</v>
      </c>
      <c r="I48" s="108"/>
      <c r="J48" s="108"/>
      <c r="K48" s="108"/>
      <c r="L48" s="17"/>
      <c r="M48" s="108"/>
      <c r="N48" s="125"/>
      <c r="O48" s="99"/>
    </row>
    <row r="49" s="78" customFormat="1" ht="25" customHeight="1" outlineLevel="2" spans="1:15">
      <c r="A49" s="14">
        <v>9.3</v>
      </c>
      <c r="B49" s="15" t="s">
        <v>146</v>
      </c>
      <c r="C49" s="15"/>
      <c r="D49" s="14"/>
      <c r="E49" s="41" t="s">
        <v>144</v>
      </c>
      <c r="F49" s="17"/>
      <c r="G49" s="108"/>
      <c r="H49" s="108" t="s">
        <v>50</v>
      </c>
      <c r="I49" s="108"/>
      <c r="J49" s="108"/>
      <c r="K49" s="108"/>
      <c r="L49" s="17"/>
      <c r="M49" s="108"/>
      <c r="N49" s="125"/>
      <c r="O49" s="99"/>
    </row>
    <row r="50" s="78" customFormat="1" ht="25" customHeight="1" outlineLevel="2" spans="1:15">
      <c r="A50" s="14">
        <v>9.4</v>
      </c>
      <c r="B50" s="15" t="s">
        <v>147</v>
      </c>
      <c r="C50" s="15"/>
      <c r="D50" s="14"/>
      <c r="E50" s="41" t="s">
        <v>144</v>
      </c>
      <c r="F50" s="17"/>
      <c r="G50" s="108"/>
      <c r="H50" s="108" t="s">
        <v>50</v>
      </c>
      <c r="I50" s="108"/>
      <c r="J50" s="108"/>
      <c r="K50" s="108"/>
      <c r="L50" s="17"/>
      <c r="M50" s="108"/>
      <c r="N50" s="125"/>
      <c r="O50" s="99"/>
    </row>
    <row r="51" s="78" customFormat="1" ht="25" customHeight="1" outlineLevel="2" spans="1:15">
      <c r="A51" s="14">
        <v>9.5</v>
      </c>
      <c r="B51" s="15" t="s">
        <v>148</v>
      </c>
      <c r="C51" s="15"/>
      <c r="D51" s="14"/>
      <c r="E51" s="41" t="s">
        <v>144</v>
      </c>
      <c r="F51" s="17"/>
      <c r="G51" s="108"/>
      <c r="H51" s="108" t="s">
        <v>50</v>
      </c>
      <c r="I51" s="108"/>
      <c r="J51" s="108"/>
      <c r="K51" s="108"/>
      <c r="L51" s="17"/>
      <c r="M51" s="108"/>
      <c r="N51" s="125"/>
      <c r="O51" s="99"/>
    </row>
    <row r="52" s="78" customFormat="1" ht="25" customHeight="1" outlineLevel="2" spans="1:15">
      <c r="A52" s="14">
        <v>9.6</v>
      </c>
      <c r="B52" s="15" t="s">
        <v>149</v>
      </c>
      <c r="C52" s="15"/>
      <c r="D52" s="14"/>
      <c r="E52" s="41" t="s">
        <v>144</v>
      </c>
      <c r="F52" s="17"/>
      <c r="G52" s="108"/>
      <c r="H52" s="108" t="s">
        <v>50</v>
      </c>
      <c r="I52" s="108"/>
      <c r="J52" s="108"/>
      <c r="K52" s="108"/>
      <c r="L52" s="17"/>
      <c r="M52" s="108"/>
      <c r="N52" s="125"/>
      <c r="O52" s="99"/>
    </row>
    <row r="53" s="78" customFormat="1" ht="25" customHeight="1" outlineLevel="2" spans="1:15">
      <c r="A53" s="14">
        <v>9.7</v>
      </c>
      <c r="B53" s="15" t="s">
        <v>150</v>
      </c>
      <c r="C53" s="15"/>
      <c r="D53" s="14"/>
      <c r="E53" s="41" t="s">
        <v>144</v>
      </c>
      <c r="F53" s="17"/>
      <c r="G53" s="108"/>
      <c r="H53" s="108" t="s">
        <v>50</v>
      </c>
      <c r="I53" s="108"/>
      <c r="J53" s="108"/>
      <c r="K53" s="108"/>
      <c r="L53" s="17"/>
      <c r="M53" s="108"/>
      <c r="N53" s="125"/>
      <c r="O53" s="99"/>
    </row>
    <row r="54" s="78" customFormat="1" ht="25" customHeight="1" outlineLevel="2" spans="1:15">
      <c r="A54" s="14">
        <v>9.8</v>
      </c>
      <c r="B54" s="15" t="s">
        <v>151</v>
      </c>
      <c r="C54" s="15"/>
      <c r="D54" s="14"/>
      <c r="E54" s="41" t="s">
        <v>144</v>
      </c>
      <c r="F54" s="17"/>
      <c r="G54" s="108"/>
      <c r="H54" s="108" t="s">
        <v>50</v>
      </c>
      <c r="I54" s="108"/>
      <c r="J54" s="108"/>
      <c r="K54" s="108"/>
      <c r="L54" s="17"/>
      <c r="M54" s="108"/>
      <c r="N54" s="125"/>
      <c r="O54" s="99"/>
    </row>
    <row r="55" s="78" customFormat="1" ht="25" customHeight="1" outlineLevel="2" spans="1:15">
      <c r="A55" s="14">
        <v>9.9</v>
      </c>
      <c r="B55" s="15" t="s">
        <v>152</v>
      </c>
      <c r="C55" s="15"/>
      <c r="D55" s="14"/>
      <c r="E55" s="41" t="s">
        <v>144</v>
      </c>
      <c r="F55" s="17"/>
      <c r="G55" s="17"/>
      <c r="H55" s="108" t="s">
        <v>50</v>
      </c>
      <c r="I55" s="108"/>
      <c r="J55" s="17"/>
      <c r="K55" s="17"/>
      <c r="L55" s="17"/>
      <c r="M55" s="17"/>
      <c r="N55" s="126"/>
      <c r="O55" s="99"/>
    </row>
    <row r="56" s="78" customFormat="1" ht="25" customHeight="1" outlineLevel="2" spans="1:15">
      <c r="A56" s="17">
        <v>9.1</v>
      </c>
      <c r="B56" s="15" t="s">
        <v>153</v>
      </c>
      <c r="C56" s="15"/>
      <c r="D56" s="14"/>
      <c r="E56" s="41" t="s">
        <v>144</v>
      </c>
      <c r="F56" s="17"/>
      <c r="G56" s="17"/>
      <c r="H56" s="108" t="s">
        <v>50</v>
      </c>
      <c r="I56" s="108"/>
      <c r="J56" s="17"/>
      <c r="K56" s="17"/>
      <c r="L56" s="17"/>
      <c r="M56" s="17"/>
      <c r="N56" s="126"/>
      <c r="O56" s="99"/>
    </row>
    <row r="57" s="75" customFormat="1" ht="25" customHeight="1" outlineLevel="1" spans="1:15">
      <c r="A57" s="11">
        <v>10</v>
      </c>
      <c r="B57" s="13" t="s">
        <v>154</v>
      </c>
      <c r="C57" s="13"/>
      <c r="D57" s="11"/>
      <c r="E57" s="11"/>
      <c r="F57" s="12"/>
      <c r="G57" s="12"/>
      <c r="H57" s="12"/>
      <c r="I57" s="12"/>
      <c r="J57" s="12"/>
      <c r="K57" s="12"/>
      <c r="L57" s="12"/>
      <c r="M57" s="12"/>
      <c r="N57" s="13"/>
      <c r="O57" s="117"/>
    </row>
    <row r="58" s="75" customFormat="1" ht="44" customHeight="1" outlineLevel="2" spans="1:15">
      <c r="A58" s="14">
        <v>10.1</v>
      </c>
      <c r="B58" s="109" t="s">
        <v>155</v>
      </c>
      <c r="C58" s="15" t="s">
        <v>156</v>
      </c>
      <c r="D58" s="110" t="s">
        <v>157</v>
      </c>
      <c r="E58" s="109" t="s">
        <v>58</v>
      </c>
      <c r="F58" s="17">
        <v>30</v>
      </c>
      <c r="G58" s="12"/>
      <c r="H58" s="108" t="s">
        <v>50</v>
      </c>
      <c r="I58" s="108"/>
      <c r="J58" s="12"/>
      <c r="K58" s="17"/>
      <c r="L58" s="17"/>
      <c r="M58" s="12"/>
      <c r="N58" s="13"/>
      <c r="O58" s="117"/>
    </row>
    <row r="59" s="75" customFormat="1" ht="36" customHeight="1" outlineLevel="2" spans="1:15">
      <c r="A59" s="14">
        <v>10.2</v>
      </c>
      <c r="B59" s="109" t="s">
        <v>158</v>
      </c>
      <c r="C59" s="15" t="s">
        <v>156</v>
      </c>
      <c r="D59" s="14" t="s">
        <v>159</v>
      </c>
      <c r="E59" s="109" t="s">
        <v>58</v>
      </c>
      <c r="F59" s="17">
        <v>236.496</v>
      </c>
      <c r="G59" s="12"/>
      <c r="H59" s="108" t="s">
        <v>50</v>
      </c>
      <c r="I59" s="108"/>
      <c r="J59" s="12"/>
      <c r="K59" s="17"/>
      <c r="L59" s="17"/>
      <c r="M59" s="12"/>
      <c r="N59" s="13"/>
      <c r="O59" s="117"/>
    </row>
    <row r="60" s="75" customFormat="1" ht="40" customHeight="1" outlineLevel="2" spans="1:15">
      <c r="A60" s="14">
        <v>10.3</v>
      </c>
      <c r="B60" s="111" t="s">
        <v>160</v>
      </c>
      <c r="C60" s="15" t="s">
        <v>156</v>
      </c>
      <c r="D60" s="14" t="s">
        <v>161</v>
      </c>
      <c r="E60" s="109" t="s">
        <v>54</v>
      </c>
      <c r="F60" s="17">
        <v>6</v>
      </c>
      <c r="G60" s="12"/>
      <c r="H60" s="108" t="s">
        <v>50</v>
      </c>
      <c r="I60" s="108"/>
      <c r="J60" s="12"/>
      <c r="K60" s="17"/>
      <c r="L60" s="17"/>
      <c r="M60" s="12"/>
      <c r="N60" s="70" t="s">
        <v>162</v>
      </c>
      <c r="O60" s="117"/>
    </row>
    <row r="61" s="75" customFormat="1" ht="36" customHeight="1" outlineLevel="2" spans="1:15">
      <c r="A61" s="14">
        <v>10.4</v>
      </c>
      <c r="B61" s="109" t="s">
        <v>163</v>
      </c>
      <c r="C61" s="15" t="s">
        <v>164</v>
      </c>
      <c r="D61" s="14" t="s">
        <v>165</v>
      </c>
      <c r="E61" s="109" t="s">
        <v>166</v>
      </c>
      <c r="F61" s="17">
        <v>197.08</v>
      </c>
      <c r="G61" s="12"/>
      <c r="H61" s="108" t="s">
        <v>50</v>
      </c>
      <c r="I61" s="108"/>
      <c r="J61" s="12"/>
      <c r="K61" s="17"/>
      <c r="L61" s="17"/>
      <c r="M61" s="12"/>
      <c r="N61" s="13"/>
      <c r="O61" s="117"/>
    </row>
    <row r="62" s="75" customFormat="1" ht="36" customHeight="1" outlineLevel="2" spans="1:15">
      <c r="A62" s="14">
        <v>10.5</v>
      </c>
      <c r="B62" s="14" t="s">
        <v>167</v>
      </c>
      <c r="C62" s="15" t="s">
        <v>168</v>
      </c>
      <c r="D62" s="14" t="s">
        <v>169</v>
      </c>
      <c r="E62" s="109" t="s">
        <v>58</v>
      </c>
      <c r="F62" s="17">
        <v>11.84</v>
      </c>
      <c r="G62" s="12"/>
      <c r="H62" s="108" t="s">
        <v>50</v>
      </c>
      <c r="I62" s="108"/>
      <c r="J62" s="12"/>
      <c r="K62" s="17"/>
      <c r="L62" s="17"/>
      <c r="M62" s="12"/>
      <c r="N62" s="13"/>
      <c r="O62" s="117"/>
    </row>
    <row r="63" s="75" customFormat="1" ht="36" customHeight="1" outlineLevel="2" spans="1:15">
      <c r="A63" s="14">
        <v>10.6</v>
      </c>
      <c r="B63" s="14" t="s">
        <v>170</v>
      </c>
      <c r="C63" s="15" t="s">
        <v>171</v>
      </c>
      <c r="D63" s="14" t="s">
        <v>169</v>
      </c>
      <c r="E63" s="109" t="s">
        <v>58</v>
      </c>
      <c r="F63" s="17">
        <v>23.68</v>
      </c>
      <c r="G63" s="12"/>
      <c r="H63" s="108" t="s">
        <v>50</v>
      </c>
      <c r="I63" s="108"/>
      <c r="J63" s="12"/>
      <c r="K63" s="17"/>
      <c r="L63" s="17"/>
      <c r="M63" s="12"/>
      <c r="N63" s="13"/>
      <c r="O63" s="117"/>
    </row>
    <row r="64" s="98" customFormat="1" ht="36" customHeight="1" outlineLevel="2" spans="1:15">
      <c r="A64" s="14">
        <v>10.7</v>
      </c>
      <c r="B64" s="14" t="s">
        <v>172</v>
      </c>
      <c r="C64" s="15" t="s">
        <v>173</v>
      </c>
      <c r="D64" s="14" t="s">
        <v>174</v>
      </c>
      <c r="E64" s="109" t="s">
        <v>49</v>
      </c>
      <c r="F64" s="17">
        <v>1</v>
      </c>
      <c r="G64" s="12"/>
      <c r="H64" s="108" t="s">
        <v>50</v>
      </c>
      <c r="I64" s="108"/>
      <c r="J64" s="127"/>
      <c r="K64" s="128"/>
      <c r="L64" s="128"/>
      <c r="M64" s="127"/>
      <c r="N64" s="129"/>
      <c r="O64" s="130"/>
    </row>
    <row r="65" s="75" customFormat="1" ht="25" customHeight="1" spans="1:15">
      <c r="A65" s="11" t="s">
        <v>23</v>
      </c>
      <c r="B65" s="13" t="s">
        <v>175</v>
      </c>
      <c r="C65" s="13"/>
      <c r="D65" s="11"/>
      <c r="E65" s="11"/>
      <c r="F65" s="12"/>
      <c r="G65" s="12"/>
      <c r="H65" s="12"/>
      <c r="I65" s="12"/>
      <c r="J65" s="12"/>
      <c r="K65" s="12"/>
      <c r="L65" s="12"/>
      <c r="M65" s="12"/>
      <c r="N65" s="13"/>
      <c r="O65" s="117"/>
    </row>
    <row r="66" s="75" customFormat="1" ht="25" customHeight="1" outlineLevel="1" spans="1:15">
      <c r="A66" s="11">
        <v>1</v>
      </c>
      <c r="B66" s="13" t="s">
        <v>176</v>
      </c>
      <c r="C66" s="13"/>
      <c r="D66" s="11"/>
      <c r="E66" s="11"/>
      <c r="F66" s="12"/>
      <c r="G66" s="12"/>
      <c r="H66" s="12"/>
      <c r="I66" s="12"/>
      <c r="J66" s="12"/>
      <c r="K66" s="12"/>
      <c r="L66" s="12"/>
      <c r="M66" s="12"/>
      <c r="N66" s="13"/>
      <c r="O66" s="117"/>
    </row>
    <row r="67" s="78" customFormat="1" ht="67" customHeight="1" outlineLevel="2" spans="1:15">
      <c r="A67" s="14">
        <v>1.1</v>
      </c>
      <c r="B67" s="15" t="s">
        <v>177</v>
      </c>
      <c r="C67" s="40" t="s">
        <v>178</v>
      </c>
      <c r="D67" s="44" t="s">
        <v>179</v>
      </c>
      <c r="E67" s="41" t="s">
        <v>166</v>
      </c>
      <c r="F67" s="17">
        <v>163.2</v>
      </c>
      <c r="G67" s="17"/>
      <c r="H67" s="17"/>
      <c r="I67" s="17"/>
      <c r="J67" s="17"/>
      <c r="K67" s="17"/>
      <c r="L67" s="17"/>
      <c r="M67" s="17"/>
      <c r="N67" s="134"/>
      <c r="O67" s="99"/>
    </row>
    <row r="68" s="78" customFormat="1" ht="89" customHeight="1" outlineLevel="2" spans="1:15">
      <c r="A68" s="14">
        <v>1.2</v>
      </c>
      <c r="B68" s="15" t="s">
        <v>180</v>
      </c>
      <c r="C68" s="40" t="s">
        <v>181</v>
      </c>
      <c r="D68" s="44" t="s">
        <v>179</v>
      </c>
      <c r="E68" s="41" t="s">
        <v>58</v>
      </c>
      <c r="F68" s="17">
        <v>1</v>
      </c>
      <c r="G68" s="17"/>
      <c r="H68" s="17" t="s">
        <v>50</v>
      </c>
      <c r="I68" s="17"/>
      <c r="J68" s="17"/>
      <c r="K68" s="17"/>
      <c r="L68" s="17"/>
      <c r="M68" s="17"/>
      <c r="N68" s="134"/>
      <c r="O68" s="99"/>
    </row>
    <row r="69" s="78" customFormat="1" ht="118" customHeight="1" outlineLevel="2" spans="1:15">
      <c r="A69" s="14">
        <v>1.3</v>
      </c>
      <c r="B69" s="15" t="s">
        <v>182</v>
      </c>
      <c r="C69" s="40" t="s">
        <v>183</v>
      </c>
      <c r="D69" s="44" t="s">
        <v>179</v>
      </c>
      <c r="E69" s="41" t="s">
        <v>58</v>
      </c>
      <c r="F69" s="17">
        <v>794.82</v>
      </c>
      <c r="G69" s="17"/>
      <c r="H69" s="17" t="s">
        <v>50</v>
      </c>
      <c r="I69" s="17"/>
      <c r="J69" s="17"/>
      <c r="K69" s="17"/>
      <c r="L69" s="17"/>
      <c r="M69" s="17"/>
      <c r="N69" s="134" t="s">
        <v>184</v>
      </c>
      <c r="O69" s="99"/>
    </row>
    <row r="70" s="78" customFormat="1" ht="86" customHeight="1" outlineLevel="2" spans="1:15">
      <c r="A70" s="14">
        <v>1.4</v>
      </c>
      <c r="B70" s="15" t="s">
        <v>185</v>
      </c>
      <c r="C70" s="40" t="s">
        <v>186</v>
      </c>
      <c r="D70" s="44" t="s">
        <v>179</v>
      </c>
      <c r="E70" s="41" t="s">
        <v>58</v>
      </c>
      <c r="F70" s="17">
        <v>794.82</v>
      </c>
      <c r="G70" s="17"/>
      <c r="H70" s="17" t="s">
        <v>50</v>
      </c>
      <c r="I70" s="17"/>
      <c r="J70" s="17"/>
      <c r="K70" s="17"/>
      <c r="L70" s="17"/>
      <c r="M70" s="17"/>
      <c r="N70" s="134" t="s">
        <v>187</v>
      </c>
      <c r="O70" s="99"/>
    </row>
    <row r="71" s="78" customFormat="1" ht="51" customHeight="1" outlineLevel="1" spans="1:15">
      <c r="A71" s="11">
        <v>2</v>
      </c>
      <c r="B71" s="13" t="s">
        <v>188</v>
      </c>
      <c r="C71" s="40"/>
      <c r="D71" s="44"/>
      <c r="E71" s="41"/>
      <c r="F71" s="17"/>
      <c r="G71" s="17"/>
      <c r="H71" s="17"/>
      <c r="I71" s="17"/>
      <c r="J71" s="17"/>
      <c r="K71" s="17"/>
      <c r="L71" s="17"/>
      <c r="M71" s="17"/>
      <c r="N71" s="134"/>
      <c r="O71" s="99"/>
    </row>
    <row r="72" s="78" customFormat="1" ht="109" customHeight="1" outlineLevel="2" spans="1:15">
      <c r="A72" s="14">
        <v>2.1</v>
      </c>
      <c r="B72" s="15" t="s">
        <v>189</v>
      </c>
      <c r="C72" s="40" t="s">
        <v>190</v>
      </c>
      <c r="D72" s="44" t="s">
        <v>165</v>
      </c>
      <c r="E72" s="41" t="s">
        <v>166</v>
      </c>
      <c r="F72" s="17">
        <v>33.95</v>
      </c>
      <c r="G72" s="17"/>
      <c r="H72" s="17" t="s">
        <v>50</v>
      </c>
      <c r="I72" s="17"/>
      <c r="J72" s="17"/>
      <c r="K72" s="17"/>
      <c r="L72" s="17"/>
      <c r="M72" s="17"/>
      <c r="N72" s="134"/>
      <c r="O72" s="99"/>
    </row>
    <row r="73" s="78" customFormat="1" ht="71" customHeight="1" outlineLevel="2" spans="1:15">
      <c r="A73" s="14">
        <v>2.2</v>
      </c>
      <c r="B73" s="15" t="s">
        <v>191</v>
      </c>
      <c r="C73" s="40" t="s">
        <v>192</v>
      </c>
      <c r="D73" s="44" t="s">
        <v>165</v>
      </c>
      <c r="E73" s="41" t="s">
        <v>166</v>
      </c>
      <c r="F73" s="17">
        <v>55.1</v>
      </c>
      <c r="G73" s="17"/>
      <c r="H73" s="17" t="s">
        <v>50</v>
      </c>
      <c r="I73" s="17"/>
      <c r="J73" s="17"/>
      <c r="K73" s="17"/>
      <c r="L73" s="17"/>
      <c r="M73" s="17"/>
      <c r="N73" s="134"/>
      <c r="O73" s="99"/>
    </row>
    <row r="74" s="78" customFormat="1" ht="49" customHeight="1" outlineLevel="2" spans="1:15">
      <c r="A74" s="14">
        <v>2.3</v>
      </c>
      <c r="B74" s="15" t="s">
        <v>193</v>
      </c>
      <c r="C74" s="40" t="s">
        <v>194</v>
      </c>
      <c r="D74" s="44" t="s">
        <v>195</v>
      </c>
      <c r="E74" s="41" t="s">
        <v>166</v>
      </c>
      <c r="F74" s="17">
        <v>3208.79</v>
      </c>
      <c r="G74" s="17"/>
      <c r="H74" s="17"/>
      <c r="I74" s="17"/>
      <c r="J74" s="17"/>
      <c r="K74" s="17"/>
      <c r="L74" s="17"/>
      <c r="M74" s="17"/>
      <c r="N74" s="134"/>
      <c r="O74" s="99"/>
    </row>
    <row r="75" s="78" customFormat="1" ht="40" customHeight="1" outlineLevel="2" spans="1:15">
      <c r="A75" s="14">
        <v>2.4</v>
      </c>
      <c r="B75" s="15" t="s">
        <v>196</v>
      </c>
      <c r="C75" s="40" t="s">
        <v>197</v>
      </c>
      <c r="D75" s="44" t="s">
        <v>78</v>
      </c>
      <c r="E75" s="41" t="s">
        <v>49</v>
      </c>
      <c r="F75" s="17">
        <v>81.76</v>
      </c>
      <c r="G75" s="17"/>
      <c r="H75" s="17" t="s">
        <v>50</v>
      </c>
      <c r="I75" s="17"/>
      <c r="J75" s="17"/>
      <c r="K75" s="17"/>
      <c r="L75" s="17"/>
      <c r="M75" s="17"/>
      <c r="N75" s="134"/>
      <c r="O75" s="99"/>
    </row>
    <row r="76" s="78" customFormat="1" ht="141" customHeight="1" outlineLevel="2" spans="1:15">
      <c r="A76" s="14">
        <v>2.5</v>
      </c>
      <c r="B76" s="15" t="s">
        <v>198</v>
      </c>
      <c r="C76" s="40" t="s">
        <v>199</v>
      </c>
      <c r="D76" s="44" t="s">
        <v>78</v>
      </c>
      <c r="E76" s="41" t="s">
        <v>49</v>
      </c>
      <c r="F76" s="17">
        <f>141.93+477.5*0.1</f>
        <v>189.68</v>
      </c>
      <c r="G76" s="17"/>
      <c r="H76" s="17" t="s">
        <v>50</v>
      </c>
      <c r="I76" s="17"/>
      <c r="J76" s="17"/>
      <c r="K76" s="17"/>
      <c r="L76" s="17"/>
      <c r="M76" s="17"/>
      <c r="N76" s="134"/>
      <c r="O76" s="99"/>
    </row>
    <row r="77" s="78" customFormat="1" ht="96" customHeight="1" outlineLevel="2" spans="1:15">
      <c r="A77" s="14">
        <v>2.7</v>
      </c>
      <c r="B77" s="15" t="s">
        <v>200</v>
      </c>
      <c r="C77" s="40" t="s">
        <v>201</v>
      </c>
      <c r="D77" s="14" t="s">
        <v>64</v>
      </c>
      <c r="E77" s="14" t="s">
        <v>58</v>
      </c>
      <c r="F77" s="17">
        <v>504.14</v>
      </c>
      <c r="G77" s="17"/>
      <c r="H77" s="17" t="s">
        <v>50</v>
      </c>
      <c r="I77" s="17"/>
      <c r="J77" s="17"/>
      <c r="K77" s="17"/>
      <c r="L77" s="17"/>
      <c r="M77" s="17"/>
      <c r="N77" s="134"/>
      <c r="O77" s="99"/>
    </row>
    <row r="78" s="78" customFormat="1" ht="91" customHeight="1" outlineLevel="2" spans="1:15">
      <c r="A78" s="14">
        <v>2.9</v>
      </c>
      <c r="B78" s="15" t="s">
        <v>202</v>
      </c>
      <c r="C78" s="15" t="s">
        <v>203</v>
      </c>
      <c r="D78" s="14" t="s">
        <v>64</v>
      </c>
      <c r="E78" s="14" t="s">
        <v>58</v>
      </c>
      <c r="F78" s="17">
        <v>293.74</v>
      </c>
      <c r="G78" s="17"/>
      <c r="H78" s="17" t="s">
        <v>50</v>
      </c>
      <c r="I78" s="17"/>
      <c r="J78" s="17"/>
      <c r="K78" s="17"/>
      <c r="L78" s="17"/>
      <c r="M78" s="17"/>
      <c r="N78" s="134" t="s">
        <v>204</v>
      </c>
      <c r="O78" s="99"/>
    </row>
    <row r="79" s="78" customFormat="1" ht="65" customHeight="1" outlineLevel="2" spans="1:15">
      <c r="A79" s="17">
        <v>2.1</v>
      </c>
      <c r="B79" s="15" t="s">
        <v>205</v>
      </c>
      <c r="C79" s="15" t="s">
        <v>206</v>
      </c>
      <c r="D79" s="14" t="s">
        <v>64</v>
      </c>
      <c r="E79" s="14" t="s">
        <v>58</v>
      </c>
      <c r="F79" s="17">
        <v>62.71</v>
      </c>
      <c r="G79" s="17"/>
      <c r="H79" s="17" t="s">
        <v>50</v>
      </c>
      <c r="I79" s="17"/>
      <c r="J79" s="17"/>
      <c r="K79" s="17"/>
      <c r="L79" s="17"/>
      <c r="M79" s="17"/>
      <c r="N79" s="134"/>
      <c r="O79" s="99"/>
    </row>
    <row r="80" s="78" customFormat="1" ht="91" customHeight="1" outlineLevel="2" spans="1:15">
      <c r="A80" s="17">
        <v>2.11</v>
      </c>
      <c r="B80" s="15" t="s">
        <v>207</v>
      </c>
      <c r="C80" s="15" t="s">
        <v>208</v>
      </c>
      <c r="D80" s="14" t="s">
        <v>64</v>
      </c>
      <c r="E80" s="14" t="s">
        <v>58</v>
      </c>
      <c r="F80" s="17">
        <v>376.26</v>
      </c>
      <c r="G80" s="17"/>
      <c r="H80" s="17"/>
      <c r="I80" s="17"/>
      <c r="J80" s="17"/>
      <c r="K80" s="17"/>
      <c r="L80" s="17"/>
      <c r="M80" s="17"/>
      <c r="N80" s="134" t="s">
        <v>209</v>
      </c>
      <c r="O80" s="99"/>
    </row>
    <row r="81" s="78" customFormat="1" ht="35" customHeight="1" outlineLevel="2" spans="1:15">
      <c r="A81" s="17">
        <v>2.12</v>
      </c>
      <c r="B81" s="15" t="s">
        <v>65</v>
      </c>
      <c r="C81" s="15" t="s">
        <v>210</v>
      </c>
      <c r="D81" s="14" t="s">
        <v>64</v>
      </c>
      <c r="E81" s="14" t="s">
        <v>58</v>
      </c>
      <c r="F81" s="17">
        <v>10.08</v>
      </c>
      <c r="G81" s="17"/>
      <c r="H81" s="17" t="s">
        <v>50</v>
      </c>
      <c r="I81" s="17"/>
      <c r="J81" s="17"/>
      <c r="K81" s="17"/>
      <c r="L81" s="17"/>
      <c r="M81" s="17"/>
      <c r="N81" s="134"/>
      <c r="O81" s="99"/>
    </row>
    <row r="82" s="78" customFormat="1" ht="35" customHeight="1" outlineLevel="2" spans="1:15">
      <c r="A82" s="17">
        <v>2.13</v>
      </c>
      <c r="B82" s="15" t="s">
        <v>211</v>
      </c>
      <c r="C82" s="15"/>
      <c r="D82" s="14" t="s">
        <v>64</v>
      </c>
      <c r="E82" s="14" t="s">
        <v>58</v>
      </c>
      <c r="F82" s="17">
        <v>55.5666666666667</v>
      </c>
      <c r="G82" s="17"/>
      <c r="H82" s="17" t="s">
        <v>50</v>
      </c>
      <c r="I82" s="17"/>
      <c r="J82" s="17"/>
      <c r="K82" s="17"/>
      <c r="L82" s="17"/>
      <c r="M82" s="17"/>
      <c r="N82" s="134"/>
      <c r="O82" s="99"/>
    </row>
    <row r="83" s="78" customFormat="1" ht="35" customHeight="1" outlineLevel="2" spans="1:15">
      <c r="A83" s="17">
        <v>2.14</v>
      </c>
      <c r="B83" s="15" t="s">
        <v>212</v>
      </c>
      <c r="C83" s="15"/>
      <c r="D83" s="14" t="s">
        <v>64</v>
      </c>
      <c r="E83" s="14" t="s">
        <v>58</v>
      </c>
      <c r="F83" s="17">
        <v>100.708333333333</v>
      </c>
      <c r="G83" s="17"/>
      <c r="H83" s="17" t="s">
        <v>50</v>
      </c>
      <c r="I83" s="17"/>
      <c r="J83" s="17"/>
      <c r="K83" s="17"/>
      <c r="L83" s="17"/>
      <c r="M83" s="17"/>
      <c r="N83" s="134"/>
      <c r="O83" s="99"/>
    </row>
    <row r="84" s="78" customFormat="1" ht="77" customHeight="1" outlineLevel="2" spans="1:15">
      <c r="A84" s="17">
        <v>2.15</v>
      </c>
      <c r="B84" s="15" t="s">
        <v>213</v>
      </c>
      <c r="C84" s="70" t="s">
        <v>214</v>
      </c>
      <c r="D84" s="14" t="s">
        <v>64</v>
      </c>
      <c r="E84" s="14" t="s">
        <v>58</v>
      </c>
      <c r="F84" s="17">
        <v>66.3888888888889</v>
      </c>
      <c r="G84" s="17"/>
      <c r="H84" s="17" t="s">
        <v>50</v>
      </c>
      <c r="I84" s="17"/>
      <c r="J84" s="17"/>
      <c r="K84" s="17"/>
      <c r="L84" s="17"/>
      <c r="M84" s="17"/>
      <c r="N84" s="134" t="s">
        <v>204</v>
      </c>
      <c r="O84" s="99"/>
    </row>
    <row r="85" s="78" customFormat="1" ht="76" customHeight="1" outlineLevel="2" spans="1:15">
      <c r="A85" s="17">
        <v>2.16</v>
      </c>
      <c r="B85" s="15" t="s">
        <v>215</v>
      </c>
      <c r="C85" s="40" t="s">
        <v>216</v>
      </c>
      <c r="D85" s="14" t="s">
        <v>78</v>
      </c>
      <c r="E85" s="14" t="s">
        <v>49</v>
      </c>
      <c r="F85" s="17">
        <v>15.65</v>
      </c>
      <c r="G85" s="17"/>
      <c r="H85" s="17" t="s">
        <v>50</v>
      </c>
      <c r="I85" s="17"/>
      <c r="J85" s="17"/>
      <c r="K85" s="17"/>
      <c r="L85" s="17"/>
      <c r="M85" s="17"/>
      <c r="N85" s="134"/>
      <c r="O85" s="99"/>
    </row>
    <row r="86" s="78" customFormat="1" ht="77" customHeight="1" outlineLevel="2" spans="1:15">
      <c r="A86" s="17">
        <v>2.17</v>
      </c>
      <c r="B86" s="15" t="s">
        <v>215</v>
      </c>
      <c r="C86" s="40" t="s">
        <v>217</v>
      </c>
      <c r="D86" s="14" t="s">
        <v>78</v>
      </c>
      <c r="E86" s="14" t="s">
        <v>49</v>
      </c>
      <c r="F86" s="17">
        <v>27.37</v>
      </c>
      <c r="G86" s="17"/>
      <c r="H86" s="17" t="s">
        <v>50</v>
      </c>
      <c r="I86" s="17"/>
      <c r="J86" s="17"/>
      <c r="K86" s="17"/>
      <c r="L86" s="17"/>
      <c r="M86" s="17"/>
      <c r="N86" s="134"/>
      <c r="O86" s="99"/>
    </row>
    <row r="87" s="78" customFormat="1" ht="75" customHeight="1" outlineLevel="2" spans="1:15">
      <c r="A87" s="17">
        <v>2.18</v>
      </c>
      <c r="B87" s="15" t="s">
        <v>218</v>
      </c>
      <c r="C87" s="15" t="s">
        <v>219</v>
      </c>
      <c r="D87" s="14" t="s">
        <v>48</v>
      </c>
      <c r="E87" s="14" t="s">
        <v>49</v>
      </c>
      <c r="F87" s="17">
        <v>0.85</v>
      </c>
      <c r="G87" s="17"/>
      <c r="H87" s="17" t="s">
        <v>50</v>
      </c>
      <c r="I87" s="17"/>
      <c r="J87" s="17"/>
      <c r="K87" s="17"/>
      <c r="L87" s="17"/>
      <c r="M87" s="17"/>
      <c r="N87" s="134"/>
      <c r="O87" s="99"/>
    </row>
    <row r="88" s="80" customFormat="1" ht="35" customHeight="1" spans="1:15">
      <c r="A88" s="11" t="s">
        <v>25</v>
      </c>
      <c r="B88" s="131" t="s">
        <v>220</v>
      </c>
      <c r="C88" s="131"/>
      <c r="D88" s="64"/>
      <c r="E88" s="64" t="s">
        <v>221</v>
      </c>
      <c r="F88" s="65"/>
      <c r="G88" s="65"/>
      <c r="H88" s="65"/>
      <c r="I88" s="65"/>
      <c r="J88" s="65"/>
      <c r="K88" s="65"/>
      <c r="L88" s="66"/>
      <c r="M88" s="66"/>
      <c r="N88" s="135"/>
      <c r="O88" s="117"/>
    </row>
    <row r="89" s="78" customFormat="1" ht="161" customHeight="1" spans="1:15">
      <c r="A89" s="132" t="s">
        <v>222</v>
      </c>
      <c r="B89" s="133"/>
      <c r="C89" s="133"/>
      <c r="D89" s="133"/>
      <c r="E89" s="133"/>
      <c r="F89" s="133"/>
      <c r="G89" s="133"/>
      <c r="H89" s="133"/>
      <c r="I89" s="133"/>
      <c r="J89" s="133"/>
      <c r="K89" s="133"/>
      <c r="L89" s="133"/>
      <c r="M89" s="133"/>
      <c r="N89" s="133"/>
      <c r="O89" s="99"/>
    </row>
  </sheetData>
  <autoFilter xmlns:etc="http://www.wps.cn/officeDocument/2017/etCustomData" ref="A4:N89" etc:filterBottomFollowUsedRange="0">
    <extLst/>
  </autoFilter>
  <mergeCells count="23">
    <mergeCell ref="A1:N1"/>
    <mergeCell ref="A2:E2"/>
    <mergeCell ref="K5:L5"/>
    <mergeCell ref="A89:N89"/>
    <mergeCell ref="A3:A4"/>
    <mergeCell ref="B3:B4"/>
    <mergeCell ref="C3:C4"/>
    <mergeCell ref="C12:C13"/>
    <mergeCell ref="C15:C16"/>
    <mergeCell ref="C81:C83"/>
    <mergeCell ref="D3:D4"/>
    <mergeCell ref="D12:D13"/>
    <mergeCell ref="E3:E4"/>
    <mergeCell ref="F3:F4"/>
    <mergeCell ref="G3:G4"/>
    <mergeCell ref="H3:H4"/>
    <mergeCell ref="I3:I4"/>
    <mergeCell ref="J3:J4"/>
    <mergeCell ref="K3:K4"/>
    <mergeCell ref="L3:L4"/>
    <mergeCell ref="M3:M4"/>
    <mergeCell ref="N3:N4"/>
    <mergeCell ref="N12:N13"/>
  </mergeCells>
  <printOptions horizontalCentered="1"/>
  <pageMargins left="0.314583333333333" right="0.314583333333333" top="0.196527777777778" bottom="0.393055555555556" header="0.5" footer="0.393055555555556"/>
  <pageSetup paperSize="9" scale="75" orientation="landscape" horizontalDpi="600"/>
  <headerFooter>
    <oddFooter>&amp;C第 &amp;P 页，共 &amp;N 页</oddFooter>
  </headerFooter>
  <rowBreaks count="8" manualBreakCount="8">
    <brk id="89" max="16383" man="1"/>
    <brk id="89" max="16383" man="1"/>
    <brk id="89" max="16383" man="1"/>
    <brk id="89" max="16383" man="1"/>
    <brk id="90" max="16383" man="1"/>
    <brk id="90" max="16383" man="1"/>
    <brk id="97" max="16383" man="1"/>
    <brk id="105"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P14"/>
  <sheetViews>
    <sheetView showGridLines="0" view="pageBreakPreview" zoomScaleNormal="100" workbookViewId="0">
      <pane ySplit="3" topLeftCell="A4" activePane="bottomLeft" state="frozen"/>
      <selection/>
      <selection pane="bottomLeft" activeCell="G4" sqref="G4"/>
    </sheetView>
  </sheetViews>
  <sheetFormatPr defaultColWidth="7.875" defaultRowHeight="11.25"/>
  <cols>
    <col min="1" max="1" width="5.5" style="78" customWidth="1"/>
    <col min="2" max="2" width="30" style="81" customWidth="1"/>
    <col min="3" max="3" width="14.625" style="81" customWidth="1"/>
    <col min="4" max="4" width="34.375" style="82" customWidth="1"/>
    <col min="5" max="5" width="5" style="78" customWidth="1"/>
    <col min="6" max="8" width="9.375" style="83" customWidth="1"/>
    <col min="9" max="9" width="14.5" style="83" customWidth="1"/>
    <col min="10" max="11" width="10.25" style="83" customWidth="1"/>
    <col min="12" max="12" width="21.75" style="81" customWidth="1"/>
    <col min="13" max="13" width="7.875" style="78"/>
    <col min="14" max="17" width="11.875" style="78" customWidth="1"/>
    <col min="18" max="16384" width="7.875" style="78"/>
  </cols>
  <sheetData>
    <row r="1" ht="36" customHeight="1" spans="1:12">
      <c r="A1" s="32" t="s">
        <v>223</v>
      </c>
      <c r="B1" s="33"/>
      <c r="C1" s="33"/>
      <c r="D1" s="32"/>
      <c r="E1" s="32"/>
      <c r="F1" s="34"/>
      <c r="G1" s="34"/>
      <c r="H1" s="34"/>
      <c r="I1" s="34"/>
      <c r="J1" s="34"/>
      <c r="K1" s="34"/>
      <c r="L1" s="33"/>
    </row>
    <row r="2" s="74" customFormat="1" ht="20" customHeight="1" spans="1:12">
      <c r="A2" s="35" t="s">
        <v>224</v>
      </c>
      <c r="B2" s="35"/>
      <c r="C2" s="35"/>
      <c r="D2" s="84"/>
      <c r="E2" s="35"/>
      <c r="F2" s="36"/>
      <c r="G2" s="36"/>
      <c r="H2" s="36"/>
      <c r="I2" s="36"/>
      <c r="J2" s="36"/>
      <c r="K2" s="36"/>
      <c r="L2" s="35"/>
    </row>
    <row r="3" s="75" customFormat="1" ht="63" customHeight="1" spans="1:16">
      <c r="A3" s="37" t="s">
        <v>12</v>
      </c>
      <c r="B3" s="37" t="s">
        <v>13</v>
      </c>
      <c r="C3" s="37" t="s">
        <v>225</v>
      </c>
      <c r="D3" s="37" t="s">
        <v>226</v>
      </c>
      <c r="E3" s="37" t="s">
        <v>34</v>
      </c>
      <c r="F3" s="38" t="s">
        <v>227</v>
      </c>
      <c r="G3" s="38" t="s">
        <v>36</v>
      </c>
      <c r="H3" s="38" t="s">
        <v>37</v>
      </c>
      <c r="I3" s="38" t="s">
        <v>228</v>
      </c>
      <c r="J3" s="38" t="s">
        <v>229</v>
      </c>
      <c r="K3" s="38" t="s">
        <v>230</v>
      </c>
      <c r="L3" s="37" t="s">
        <v>15</v>
      </c>
      <c r="O3" s="93"/>
      <c r="P3" s="93"/>
    </row>
    <row r="4" s="76" customFormat="1" ht="54" customHeight="1" spans="1:12">
      <c r="A4" s="37" t="s">
        <v>16</v>
      </c>
      <c r="B4" s="37" t="s">
        <v>44</v>
      </c>
      <c r="C4" s="37"/>
      <c r="D4" s="37"/>
      <c r="E4" s="37"/>
      <c r="F4" s="38"/>
      <c r="G4" s="38"/>
      <c r="H4" s="38"/>
      <c r="I4" s="38"/>
      <c r="J4" s="38"/>
      <c r="K4" s="38"/>
      <c r="L4" s="87"/>
    </row>
    <row r="5" s="77" customFormat="1" ht="65" customHeight="1" spans="1:12">
      <c r="A5" s="39">
        <v>1</v>
      </c>
      <c r="B5" s="15" t="s">
        <v>231</v>
      </c>
      <c r="C5" s="15" t="s">
        <v>232</v>
      </c>
      <c r="D5" s="39" t="s">
        <v>233</v>
      </c>
      <c r="E5" s="39" t="s">
        <v>234</v>
      </c>
      <c r="F5" s="42">
        <v>659.2</v>
      </c>
      <c r="G5" s="42"/>
      <c r="H5" s="42" t="s">
        <v>50</v>
      </c>
      <c r="I5" s="42"/>
      <c r="J5" s="42"/>
      <c r="K5" s="42"/>
      <c r="L5" s="54" t="s">
        <v>235</v>
      </c>
    </row>
    <row r="6" s="77" customFormat="1" ht="50" customHeight="1" spans="1:12">
      <c r="A6" s="39">
        <v>2</v>
      </c>
      <c r="B6" s="15" t="s">
        <v>236</v>
      </c>
      <c r="C6" s="15" t="s">
        <v>232</v>
      </c>
      <c r="D6" s="39" t="s">
        <v>237</v>
      </c>
      <c r="E6" s="39" t="s">
        <v>238</v>
      </c>
      <c r="F6" s="42">
        <v>1418.19</v>
      </c>
      <c r="G6" s="42"/>
      <c r="H6" s="42" t="s">
        <v>50</v>
      </c>
      <c r="I6" s="42"/>
      <c r="J6" s="42"/>
      <c r="K6" s="42"/>
      <c r="L6" s="54"/>
    </row>
    <row r="7" s="78" customFormat="1" ht="66" customHeight="1" spans="1:12">
      <c r="A7" s="39">
        <v>3</v>
      </c>
      <c r="B7" s="15" t="s">
        <v>239</v>
      </c>
      <c r="C7" s="15" t="s">
        <v>240</v>
      </c>
      <c r="D7" s="39" t="s">
        <v>241</v>
      </c>
      <c r="E7" s="48" t="s">
        <v>54</v>
      </c>
      <c r="F7" s="85">
        <v>9678.4</v>
      </c>
      <c r="G7" s="42"/>
      <c r="H7" s="42"/>
      <c r="I7" s="42"/>
      <c r="J7" s="42"/>
      <c r="K7" s="42"/>
      <c r="L7" s="39" t="s">
        <v>242</v>
      </c>
    </row>
    <row r="8" s="79" customFormat="1" ht="54" customHeight="1" spans="1:12">
      <c r="A8" s="37"/>
      <c r="B8" s="13" t="s">
        <v>243</v>
      </c>
      <c r="C8" s="13"/>
      <c r="D8" s="37"/>
      <c r="E8" s="86" t="s">
        <v>221</v>
      </c>
      <c r="F8" s="38"/>
      <c r="G8" s="38"/>
      <c r="H8" s="38"/>
      <c r="I8" s="38"/>
      <c r="J8" s="38"/>
      <c r="K8" s="38"/>
      <c r="L8" s="37"/>
    </row>
    <row r="9" s="79" customFormat="1" ht="54" customHeight="1" spans="1:12">
      <c r="A9" s="37" t="s">
        <v>23</v>
      </c>
      <c r="B9" s="13" t="s">
        <v>244</v>
      </c>
      <c r="C9" s="13"/>
      <c r="D9" s="37"/>
      <c r="E9" s="86"/>
      <c r="F9" s="38"/>
      <c r="G9" s="38"/>
      <c r="H9" s="38"/>
      <c r="I9" s="38"/>
      <c r="J9" s="38"/>
      <c r="K9" s="38"/>
      <c r="L9" s="87"/>
    </row>
    <row r="10" s="78" customFormat="1" ht="51" customHeight="1" spans="1:12">
      <c r="A10" s="39">
        <v>1</v>
      </c>
      <c r="B10" s="15" t="s">
        <v>245</v>
      </c>
      <c r="C10" s="15" t="s">
        <v>232</v>
      </c>
      <c r="D10" s="39" t="s">
        <v>246</v>
      </c>
      <c r="E10" s="48" t="s">
        <v>234</v>
      </c>
      <c r="F10" s="42">
        <v>14.83</v>
      </c>
      <c r="G10" s="42"/>
      <c r="H10" s="42" t="s">
        <v>50</v>
      </c>
      <c r="I10" s="42"/>
      <c r="J10" s="42"/>
      <c r="K10" s="42"/>
      <c r="L10" s="94"/>
    </row>
    <row r="11" s="78" customFormat="1" ht="44" customHeight="1" spans="1:12">
      <c r="A11" s="39">
        <v>2</v>
      </c>
      <c r="B11" s="15" t="s">
        <v>247</v>
      </c>
      <c r="C11" s="15" t="s">
        <v>232</v>
      </c>
      <c r="D11" s="39" t="s">
        <v>246</v>
      </c>
      <c r="E11" s="48" t="s">
        <v>234</v>
      </c>
      <c r="F11" s="42">
        <v>1</v>
      </c>
      <c r="G11" s="42"/>
      <c r="H11" s="42" t="s">
        <v>50</v>
      </c>
      <c r="I11" s="42"/>
      <c r="J11" s="42"/>
      <c r="K11" s="42"/>
      <c r="L11" s="94"/>
    </row>
    <row r="12" s="79" customFormat="1" ht="50" customHeight="1" spans="1:12">
      <c r="A12" s="37"/>
      <c r="B12" s="87" t="s">
        <v>248</v>
      </c>
      <c r="C12" s="87"/>
      <c r="D12" s="37"/>
      <c r="E12" s="86" t="s">
        <v>221</v>
      </c>
      <c r="F12" s="38"/>
      <c r="G12" s="38"/>
      <c r="H12" s="38"/>
      <c r="I12" s="38"/>
      <c r="J12" s="38"/>
      <c r="K12" s="38"/>
      <c r="L12" s="95"/>
    </row>
    <row r="13" s="80" customFormat="1" ht="41" customHeight="1" spans="1:12">
      <c r="A13" s="37" t="s">
        <v>25</v>
      </c>
      <c r="B13" s="88" t="s">
        <v>220</v>
      </c>
      <c r="C13" s="88"/>
      <c r="D13" s="89"/>
      <c r="E13" s="89" t="s">
        <v>221</v>
      </c>
      <c r="F13" s="90"/>
      <c r="G13" s="90"/>
      <c r="H13" s="90"/>
      <c r="I13" s="90"/>
      <c r="J13" s="96"/>
      <c r="K13" s="96"/>
      <c r="L13" s="97"/>
    </row>
    <row r="14" ht="170" customHeight="1" spans="1:12">
      <c r="A14" s="91" t="s">
        <v>249</v>
      </c>
      <c r="B14" s="92"/>
      <c r="C14" s="92"/>
      <c r="D14" s="92"/>
      <c r="E14" s="92"/>
      <c r="F14" s="92"/>
      <c r="G14" s="92"/>
      <c r="H14" s="92"/>
      <c r="I14" s="92"/>
      <c r="J14" s="92"/>
      <c r="K14" s="92"/>
      <c r="L14" s="92"/>
    </row>
  </sheetData>
  <mergeCells count="4">
    <mergeCell ref="A1:L1"/>
    <mergeCell ref="A2:E2"/>
    <mergeCell ref="F2:J2"/>
    <mergeCell ref="A14:L14"/>
  </mergeCells>
  <printOptions horizontalCentered="1"/>
  <pageMargins left="0.314583333333333" right="0.314583333333333" top="0.393055555555556" bottom="0.590277777777778" header="0.196527777777778" footer="0.393055555555556"/>
  <pageSetup paperSize="9" scale="75" orientation="landscape"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9"/>
  <sheetViews>
    <sheetView view="pageBreakPreview" zoomScale="115" zoomScaleNormal="100" workbookViewId="0">
      <pane ySplit="3" topLeftCell="A5" activePane="bottomLeft" state="frozen"/>
      <selection/>
      <selection pane="bottomLeft" activeCell="D5" sqref="D5"/>
    </sheetView>
  </sheetViews>
  <sheetFormatPr defaultColWidth="7.875" defaultRowHeight="18.75"/>
  <cols>
    <col min="1" max="1" width="5.51666666666667" style="1" customWidth="1"/>
    <col min="2" max="2" width="18.0333333333333" style="4" customWidth="1"/>
    <col min="3" max="3" width="33.3666666666667" style="4" customWidth="1"/>
    <col min="4" max="4" width="31.3916666666667" style="4" customWidth="1"/>
    <col min="5" max="5" width="4.98333333333333" style="1" customWidth="1"/>
    <col min="6" max="6" width="12.525" style="5" customWidth="1"/>
    <col min="7" max="7" width="10.975" style="5" customWidth="1"/>
    <col min="8" max="8" width="8.81666666666667" style="5" customWidth="1"/>
    <col min="9" max="9" width="17.3416666666667" style="4" customWidth="1"/>
    <col min="10" max="10" width="11.6333333333333" style="58" customWidth="1"/>
    <col min="11" max="13" width="22.275" style="1" customWidth="1"/>
    <col min="14" max="17" width="7.875" style="1"/>
    <col min="18" max="18" width="12.7916666666667" style="1" customWidth="1"/>
    <col min="19" max="16384" width="7.875" style="1"/>
  </cols>
  <sheetData>
    <row r="1" s="1" customFormat="1" ht="36" customHeight="1" spans="1:10">
      <c r="A1" s="32" t="s">
        <v>250</v>
      </c>
      <c r="B1" s="33"/>
      <c r="C1" s="33"/>
      <c r="D1" s="33"/>
      <c r="E1" s="32"/>
      <c r="F1" s="34"/>
      <c r="G1" s="34"/>
      <c r="H1" s="34"/>
      <c r="I1" s="33"/>
      <c r="J1" s="58"/>
    </row>
    <row r="2" s="2" customFormat="1" ht="20" customHeight="1" spans="1:10">
      <c r="A2" s="35" t="s">
        <v>224</v>
      </c>
      <c r="B2" s="35"/>
      <c r="C2" s="35"/>
      <c r="D2" s="35"/>
      <c r="E2" s="35"/>
      <c r="F2" s="36"/>
      <c r="G2" s="36"/>
      <c r="H2" s="36"/>
      <c r="I2" s="35"/>
      <c r="J2" s="67"/>
    </row>
    <row r="3" s="3" customFormat="1" ht="46" customHeight="1" spans="1:15">
      <c r="A3" s="11" t="s">
        <v>12</v>
      </c>
      <c r="B3" s="11" t="s">
        <v>13</v>
      </c>
      <c r="C3" s="11" t="s">
        <v>32</v>
      </c>
      <c r="D3" s="11" t="s">
        <v>226</v>
      </c>
      <c r="E3" s="11" t="s">
        <v>34</v>
      </c>
      <c r="F3" s="12" t="s">
        <v>251</v>
      </c>
      <c r="G3" s="12" t="s">
        <v>252</v>
      </c>
      <c r="H3" s="12" t="s">
        <v>253</v>
      </c>
      <c r="I3" s="11" t="s">
        <v>15</v>
      </c>
      <c r="J3" s="68"/>
      <c r="K3" s="69"/>
      <c r="L3" s="69"/>
      <c r="M3" s="69"/>
      <c r="N3" s="69"/>
      <c r="O3" s="69"/>
    </row>
    <row r="4" s="3" customFormat="1" ht="35" customHeight="1" spans="1:10">
      <c r="A4" s="22" t="s">
        <v>254</v>
      </c>
      <c r="B4" s="59"/>
      <c r="C4" s="59"/>
      <c r="D4" s="59"/>
      <c r="E4" s="59"/>
      <c r="F4" s="59"/>
      <c r="G4" s="59"/>
      <c r="H4" s="59"/>
      <c r="I4" s="23"/>
      <c r="J4" s="68"/>
    </row>
    <row r="5" s="3" customFormat="1" ht="35" customHeight="1" spans="1:10">
      <c r="A5" s="11">
        <v>1</v>
      </c>
      <c r="B5" s="13" t="s">
        <v>255</v>
      </c>
      <c r="C5" s="13"/>
      <c r="D5" s="13"/>
      <c r="E5" s="11"/>
      <c r="F5" s="12"/>
      <c r="G5" s="12"/>
      <c r="H5" s="12"/>
      <c r="I5" s="11"/>
      <c r="J5" s="68"/>
    </row>
    <row r="6" s="55" customFormat="1" ht="96" customHeight="1" spans="1:10">
      <c r="A6" s="14">
        <v>1.1</v>
      </c>
      <c r="B6" s="15" t="s">
        <v>256</v>
      </c>
      <c r="C6" s="53" t="s">
        <v>257</v>
      </c>
      <c r="D6" s="15" t="s">
        <v>258</v>
      </c>
      <c r="E6" s="14" t="s">
        <v>58</v>
      </c>
      <c r="F6" s="17">
        <v>21594.7849</v>
      </c>
      <c r="G6" s="17"/>
      <c r="H6" s="17"/>
      <c r="I6" s="15"/>
      <c r="J6" s="58"/>
    </row>
    <row r="7" s="1" customFormat="1" ht="152" customHeight="1" spans="1:10">
      <c r="A7" s="14">
        <v>1.2</v>
      </c>
      <c r="B7" s="15" t="s">
        <v>259</v>
      </c>
      <c r="C7" s="15" t="s">
        <v>260</v>
      </c>
      <c r="D7" s="15" t="s">
        <v>261</v>
      </c>
      <c r="E7" s="14" t="s">
        <v>58</v>
      </c>
      <c r="F7" s="17">
        <v>21594.7849</v>
      </c>
      <c r="G7" s="17"/>
      <c r="H7" s="17"/>
      <c r="I7" s="70" t="s">
        <v>262</v>
      </c>
      <c r="J7" s="58"/>
    </row>
    <row r="8" s="56" customFormat="1" ht="35" customHeight="1" spans="1:10">
      <c r="A8" s="11">
        <v>2</v>
      </c>
      <c r="B8" s="13" t="s">
        <v>263</v>
      </c>
      <c r="C8" s="13"/>
      <c r="D8" s="13"/>
      <c r="E8" s="60"/>
      <c r="F8" s="12"/>
      <c r="G8" s="12"/>
      <c r="H8" s="12"/>
      <c r="I8" s="71"/>
      <c r="J8" s="68"/>
    </row>
    <row r="9" s="56" customFormat="1" ht="166" customHeight="1" spans="1:12">
      <c r="A9" s="14">
        <v>2.1</v>
      </c>
      <c r="B9" s="15" t="s">
        <v>264</v>
      </c>
      <c r="C9" s="15" t="s">
        <v>265</v>
      </c>
      <c r="D9" s="15" t="s">
        <v>266</v>
      </c>
      <c r="E9" s="14" t="s">
        <v>58</v>
      </c>
      <c r="F9" s="17">
        <f>F6</f>
        <v>21594.7849</v>
      </c>
      <c r="G9" s="12"/>
      <c r="H9" s="12"/>
      <c r="I9" s="15" t="s">
        <v>267</v>
      </c>
      <c r="J9" s="68"/>
      <c r="L9" s="72"/>
    </row>
    <row r="10" s="1" customFormat="1" ht="38" customHeight="1" spans="1:10">
      <c r="A10" s="22" t="s">
        <v>268</v>
      </c>
      <c r="B10" s="59"/>
      <c r="C10" s="59"/>
      <c r="D10" s="59"/>
      <c r="E10" s="59"/>
      <c r="F10" s="59"/>
      <c r="G10" s="59"/>
      <c r="H10" s="59"/>
      <c r="I10" s="23"/>
      <c r="J10" s="58"/>
    </row>
    <row r="11" s="1" customFormat="1" ht="38" customHeight="1" spans="1:10">
      <c r="A11" s="11">
        <v>3</v>
      </c>
      <c r="B11" s="13" t="s">
        <v>255</v>
      </c>
      <c r="C11" s="13"/>
      <c r="D11" s="13"/>
      <c r="E11" s="11"/>
      <c r="F11" s="12"/>
      <c r="G11" s="12"/>
      <c r="H11" s="12"/>
      <c r="I11" s="11"/>
      <c r="J11" s="58"/>
    </row>
    <row r="12" s="1" customFormat="1" ht="101" customHeight="1" spans="1:10">
      <c r="A12" s="14">
        <v>3.1</v>
      </c>
      <c r="B12" s="15" t="s">
        <v>269</v>
      </c>
      <c r="C12" s="53" t="s">
        <v>257</v>
      </c>
      <c r="D12" s="15" t="s">
        <v>270</v>
      </c>
      <c r="E12" s="14" t="s">
        <v>58</v>
      </c>
      <c r="F12" s="17">
        <v>1399.03</v>
      </c>
      <c r="G12" s="61"/>
      <c r="H12" s="61"/>
      <c r="I12" s="14" t="s">
        <v>271</v>
      </c>
      <c r="J12" s="58"/>
    </row>
    <row r="13" s="1" customFormat="1" ht="91" customHeight="1" spans="1:10">
      <c r="A13" s="14">
        <v>3.2</v>
      </c>
      <c r="B13" s="15" t="s">
        <v>272</v>
      </c>
      <c r="C13" s="15" t="s">
        <v>273</v>
      </c>
      <c r="D13" s="15" t="s">
        <v>274</v>
      </c>
      <c r="E13" s="14" t="s">
        <v>58</v>
      </c>
      <c r="F13" s="17">
        <v>845.198</v>
      </c>
      <c r="G13" s="17"/>
      <c r="H13" s="17"/>
      <c r="I13" s="14" t="s">
        <v>275</v>
      </c>
      <c r="J13" s="58"/>
    </row>
    <row r="14" s="1" customFormat="1" ht="52" customHeight="1" spans="1:10">
      <c r="A14" s="11">
        <v>4</v>
      </c>
      <c r="B14" s="13" t="s">
        <v>263</v>
      </c>
      <c r="C14" s="13"/>
      <c r="D14" s="13"/>
      <c r="E14" s="60"/>
      <c r="F14" s="12"/>
      <c r="G14" s="12"/>
      <c r="H14" s="12"/>
      <c r="I14" s="71"/>
      <c r="J14" s="58"/>
    </row>
    <row r="15" s="1" customFormat="1" ht="132" customHeight="1" spans="1:10">
      <c r="A15" s="14">
        <v>4.1</v>
      </c>
      <c r="B15" s="15" t="s">
        <v>276</v>
      </c>
      <c r="C15" s="15" t="s">
        <v>277</v>
      </c>
      <c r="D15" s="15" t="s">
        <v>278</v>
      </c>
      <c r="E15" s="14" t="s">
        <v>58</v>
      </c>
      <c r="F15" s="17">
        <v>1399.03</v>
      </c>
      <c r="G15" s="17"/>
      <c r="H15" s="17"/>
      <c r="I15" s="14" t="s">
        <v>271</v>
      </c>
      <c r="J15" s="58"/>
    </row>
    <row r="16" s="1" customFormat="1" ht="82" customHeight="1" spans="1:10">
      <c r="A16" s="14">
        <v>4.2</v>
      </c>
      <c r="B16" s="15" t="s">
        <v>279</v>
      </c>
      <c r="C16" s="15" t="s">
        <v>280</v>
      </c>
      <c r="D16" s="15" t="s">
        <v>274</v>
      </c>
      <c r="E16" s="14" t="s">
        <v>58</v>
      </c>
      <c r="F16" s="17">
        <v>22.708</v>
      </c>
      <c r="G16" s="17"/>
      <c r="H16" s="17"/>
      <c r="I16" s="14" t="s">
        <v>281</v>
      </c>
      <c r="J16" s="58"/>
    </row>
    <row r="17" s="1" customFormat="1" ht="92" customHeight="1" spans="1:10">
      <c r="A17" s="14">
        <v>4.3</v>
      </c>
      <c r="B17" s="15" t="s">
        <v>282</v>
      </c>
      <c r="C17" s="15" t="s">
        <v>280</v>
      </c>
      <c r="D17" s="15" t="s">
        <v>274</v>
      </c>
      <c r="E17" s="14" t="s">
        <v>58</v>
      </c>
      <c r="F17" s="17">
        <v>822.49</v>
      </c>
      <c r="G17" s="17"/>
      <c r="H17" s="17"/>
      <c r="I17" s="14" t="s">
        <v>283</v>
      </c>
      <c r="J17" s="58"/>
    </row>
    <row r="18" s="57" customFormat="1" ht="35" customHeight="1" spans="1:10">
      <c r="A18" s="11">
        <v>5</v>
      </c>
      <c r="B18" s="62" t="s">
        <v>284</v>
      </c>
      <c r="C18" s="63"/>
      <c r="D18" s="64"/>
      <c r="E18" s="64" t="s">
        <v>221</v>
      </c>
      <c r="F18" s="65"/>
      <c r="G18" s="66"/>
      <c r="H18" s="66"/>
      <c r="I18" s="73"/>
      <c r="J18" s="67"/>
    </row>
    <row r="19" s="1" customFormat="1" ht="211" customHeight="1" spans="1:10">
      <c r="A19" s="24" t="s">
        <v>285</v>
      </c>
      <c r="B19" s="25"/>
      <c r="C19" s="25"/>
      <c r="D19" s="25"/>
      <c r="E19" s="25"/>
      <c r="F19" s="25"/>
      <c r="G19" s="25"/>
      <c r="H19" s="25"/>
      <c r="I19" s="25"/>
      <c r="J19" s="58"/>
    </row>
  </sheetData>
  <mergeCells count="7">
    <mergeCell ref="A1:I1"/>
    <mergeCell ref="A2:E2"/>
    <mergeCell ref="F2:G2"/>
    <mergeCell ref="A4:I4"/>
    <mergeCell ref="A10:I10"/>
    <mergeCell ref="B18:C18"/>
    <mergeCell ref="A19:I19"/>
  </mergeCells>
  <printOptions horizontalCentered="1"/>
  <pageMargins left="0.357638888888889" right="0.357638888888889" top="0.409027777777778" bottom="0.409027777777778" header="0.5" footer="0.5"/>
  <pageSetup paperSize="9" scale="82" orientation="landscape" horizontalDpi="600"/>
  <headerFooter>
    <oddFooter>&amp;C第 &amp;P 页，共 &amp;N 页</oddFooter>
  </headerFooter>
  <rowBreaks count="3" manualBreakCount="3">
    <brk id="19" max="16383" man="1"/>
    <brk id="19" max="16383" man="1"/>
    <brk id="22"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L21"/>
  <sheetViews>
    <sheetView showGridLines="0" view="pageBreakPreview" zoomScaleNormal="100" topLeftCell="B1" workbookViewId="0">
      <pane ySplit="3" topLeftCell="A4" activePane="bottomLeft" state="frozen"/>
      <selection/>
      <selection pane="bottomLeft" activeCell="F4" sqref="F4"/>
    </sheetView>
  </sheetViews>
  <sheetFormatPr defaultColWidth="7.875" defaultRowHeight="11.25"/>
  <cols>
    <col min="1" max="1" width="5.5" style="1" customWidth="1"/>
    <col min="2" max="2" width="16.375" style="4" customWidth="1"/>
    <col min="3" max="3" width="44.25" style="4" customWidth="1"/>
    <col min="4" max="4" width="33.75" style="4" customWidth="1"/>
    <col min="5" max="5" width="5" style="1" customWidth="1"/>
    <col min="6" max="8" width="9.375" style="5" customWidth="1"/>
    <col min="9" max="9" width="12" style="5" customWidth="1"/>
    <col min="10" max="11" width="9.375" style="5" customWidth="1"/>
    <col min="12" max="12" width="16.875" style="4" customWidth="1"/>
    <col min="13" max="16384" width="7.875" style="1"/>
  </cols>
  <sheetData>
    <row r="1" ht="36" customHeight="1" spans="1:12">
      <c r="A1" s="32" t="s">
        <v>286</v>
      </c>
      <c r="B1" s="33"/>
      <c r="C1" s="33"/>
      <c r="D1" s="33"/>
      <c r="E1" s="32"/>
      <c r="F1" s="34"/>
      <c r="G1" s="34"/>
      <c r="H1" s="34"/>
      <c r="I1" s="34"/>
      <c r="J1" s="34"/>
      <c r="K1" s="34"/>
      <c r="L1" s="33"/>
    </row>
    <row r="2" s="2" customFormat="1" ht="30" customHeight="1" spans="1:12">
      <c r="A2" s="35" t="s">
        <v>224</v>
      </c>
      <c r="B2" s="35"/>
      <c r="C2" s="35"/>
      <c r="D2" s="35"/>
      <c r="E2" s="35"/>
      <c r="F2" s="36"/>
      <c r="G2" s="36"/>
      <c r="H2" s="36"/>
      <c r="I2" s="36"/>
      <c r="J2" s="36"/>
      <c r="K2" s="36"/>
      <c r="L2" s="35"/>
    </row>
    <row r="3" s="29" customFormat="1" ht="81" customHeight="1" spans="1:12">
      <c r="A3" s="37" t="s">
        <v>12</v>
      </c>
      <c r="B3" s="37" t="s">
        <v>13</v>
      </c>
      <c r="C3" s="37" t="s">
        <v>32</v>
      </c>
      <c r="D3" s="37" t="s">
        <v>226</v>
      </c>
      <c r="E3" s="37" t="s">
        <v>34</v>
      </c>
      <c r="F3" s="38" t="s">
        <v>35</v>
      </c>
      <c r="G3" s="38" t="s">
        <v>36</v>
      </c>
      <c r="H3" s="38" t="s">
        <v>37</v>
      </c>
      <c r="I3" s="38" t="s">
        <v>228</v>
      </c>
      <c r="J3" s="38" t="s">
        <v>229</v>
      </c>
      <c r="K3" s="38" t="s">
        <v>287</v>
      </c>
      <c r="L3" s="37" t="s">
        <v>15</v>
      </c>
    </row>
    <row r="4" s="30" customFormat="1" ht="195" customHeight="1" spans="1:12">
      <c r="A4" s="39">
        <v>1</v>
      </c>
      <c r="B4" s="40" t="s">
        <v>288</v>
      </c>
      <c r="C4" s="40" t="s">
        <v>289</v>
      </c>
      <c r="D4" s="40" t="s">
        <v>290</v>
      </c>
      <c r="E4" s="41" t="s">
        <v>58</v>
      </c>
      <c r="F4" s="42">
        <v>4376.815</v>
      </c>
      <c r="G4" s="42"/>
      <c r="H4" s="43" t="s">
        <v>50</v>
      </c>
      <c r="I4" s="42"/>
      <c r="J4" s="42"/>
      <c r="K4" s="42"/>
      <c r="L4" s="15" t="s">
        <v>291</v>
      </c>
    </row>
    <row r="5" s="31" customFormat="1" ht="147" customHeight="1" spans="1:12">
      <c r="A5" s="39">
        <v>2</v>
      </c>
      <c r="B5" s="40" t="s">
        <v>292</v>
      </c>
      <c r="C5" s="40" t="s">
        <v>293</v>
      </c>
      <c r="D5" s="40" t="s">
        <v>294</v>
      </c>
      <c r="E5" s="41" t="s">
        <v>58</v>
      </c>
      <c r="F5" s="41">
        <v>42</v>
      </c>
      <c r="G5" s="44"/>
      <c r="H5" s="44" t="s">
        <v>50</v>
      </c>
      <c r="I5" s="44"/>
      <c r="J5" s="44"/>
      <c r="K5" s="44"/>
      <c r="L5" s="53"/>
    </row>
    <row r="6" s="31" customFormat="1" ht="67" customHeight="1" spans="1:12">
      <c r="A6" s="39">
        <v>3</v>
      </c>
      <c r="B6" s="40" t="s">
        <v>295</v>
      </c>
      <c r="C6" s="40" t="s">
        <v>296</v>
      </c>
      <c r="D6" s="40" t="s">
        <v>297</v>
      </c>
      <c r="E6" s="41" t="s">
        <v>58</v>
      </c>
      <c r="F6" s="41">
        <v>328.44</v>
      </c>
      <c r="G6" s="42"/>
      <c r="H6" s="42" t="s">
        <v>50</v>
      </c>
      <c r="I6" s="42"/>
      <c r="J6" s="42"/>
      <c r="K6" s="42"/>
      <c r="L6" s="53"/>
    </row>
    <row r="7" s="31" customFormat="1" ht="30" customHeight="1" spans="1:12">
      <c r="A7" s="45">
        <v>4</v>
      </c>
      <c r="B7" s="40" t="s">
        <v>298</v>
      </c>
      <c r="C7" s="40" t="s">
        <v>299</v>
      </c>
      <c r="D7" s="40" t="s">
        <v>300</v>
      </c>
      <c r="E7" s="41" t="s">
        <v>49</v>
      </c>
      <c r="F7" s="41">
        <v>1</v>
      </c>
      <c r="G7" s="41"/>
      <c r="H7" s="41" t="s">
        <v>50</v>
      </c>
      <c r="I7" s="41"/>
      <c r="J7" s="41"/>
      <c r="K7" s="41"/>
      <c r="L7" s="54" t="s">
        <v>301</v>
      </c>
    </row>
    <row r="8" s="31" customFormat="1" ht="30" customHeight="1" spans="1:12">
      <c r="A8" s="46"/>
      <c r="B8" s="40"/>
      <c r="C8" s="40"/>
      <c r="D8" s="40"/>
      <c r="E8" s="41"/>
      <c r="F8" s="41">
        <v>486.33</v>
      </c>
      <c r="G8" s="41"/>
      <c r="H8" s="41" t="s">
        <v>50</v>
      </c>
      <c r="I8" s="41"/>
      <c r="J8" s="41"/>
      <c r="K8" s="41"/>
      <c r="L8" s="54" t="s">
        <v>302</v>
      </c>
    </row>
    <row r="9" s="31" customFormat="1" ht="30" customHeight="1" spans="1:12">
      <c r="A9" s="47"/>
      <c r="B9" s="40"/>
      <c r="C9" s="40"/>
      <c r="D9" s="40"/>
      <c r="E9" s="41"/>
      <c r="F9" s="41">
        <f>[1]计算式!$G$17</f>
        <v>249.115</v>
      </c>
      <c r="G9" s="41"/>
      <c r="H9" s="41" t="s">
        <v>50</v>
      </c>
      <c r="I9" s="41"/>
      <c r="J9" s="41"/>
      <c r="K9" s="41"/>
      <c r="L9" s="54" t="s">
        <v>303</v>
      </c>
    </row>
    <row r="10" s="31" customFormat="1" ht="71" customHeight="1" spans="1:12">
      <c r="A10" s="47">
        <v>5</v>
      </c>
      <c r="B10" s="40" t="s">
        <v>304</v>
      </c>
      <c r="C10" s="40" t="s">
        <v>305</v>
      </c>
      <c r="D10" s="40" t="s">
        <v>306</v>
      </c>
      <c r="E10" s="41" t="s">
        <v>49</v>
      </c>
      <c r="F10" s="41">
        <v>1</v>
      </c>
      <c r="G10" s="41"/>
      <c r="H10" s="41" t="s">
        <v>50</v>
      </c>
      <c r="I10" s="41"/>
      <c r="J10" s="41"/>
      <c r="K10" s="41"/>
      <c r="L10" s="54"/>
    </row>
    <row r="11" s="31" customFormat="1" ht="63" customHeight="1" spans="1:12">
      <c r="A11" s="47">
        <v>6</v>
      </c>
      <c r="B11" s="40" t="s">
        <v>307</v>
      </c>
      <c r="C11" s="40" t="s">
        <v>308</v>
      </c>
      <c r="D11" s="40" t="s">
        <v>309</v>
      </c>
      <c r="E11" s="48" t="s">
        <v>58</v>
      </c>
      <c r="F11" s="41">
        <v>1</v>
      </c>
      <c r="G11" s="41"/>
      <c r="H11" s="41" t="s">
        <v>50</v>
      </c>
      <c r="I11" s="41"/>
      <c r="J11" s="41"/>
      <c r="K11" s="41"/>
      <c r="L11" s="54"/>
    </row>
    <row r="12" s="31" customFormat="1" ht="63" customHeight="1" spans="1:12">
      <c r="A12" s="47">
        <v>7</v>
      </c>
      <c r="B12" s="40" t="s">
        <v>310</v>
      </c>
      <c r="C12" s="40" t="s">
        <v>311</v>
      </c>
      <c r="D12" s="40" t="s">
        <v>312</v>
      </c>
      <c r="E12" s="48" t="s">
        <v>58</v>
      </c>
      <c r="F12" s="41">
        <v>18</v>
      </c>
      <c r="G12" s="41"/>
      <c r="H12" s="41" t="s">
        <v>50</v>
      </c>
      <c r="I12" s="41"/>
      <c r="J12" s="41"/>
      <c r="K12" s="41"/>
      <c r="L12" s="54"/>
    </row>
    <row r="13" s="31" customFormat="1" ht="63" customHeight="1" spans="1:12">
      <c r="A13" s="47">
        <v>8</v>
      </c>
      <c r="B13" s="40" t="s">
        <v>313</v>
      </c>
      <c r="C13" s="40" t="s">
        <v>314</v>
      </c>
      <c r="D13" s="40" t="s">
        <v>309</v>
      </c>
      <c r="E13" s="48" t="s">
        <v>166</v>
      </c>
      <c r="F13" s="41">
        <v>870.38</v>
      </c>
      <c r="G13" s="41"/>
      <c r="H13" s="41" t="s">
        <v>50</v>
      </c>
      <c r="I13" s="41"/>
      <c r="J13" s="41"/>
      <c r="K13" s="41"/>
      <c r="L13" s="54"/>
    </row>
    <row r="14" s="31" customFormat="1" ht="63" customHeight="1" spans="1:12">
      <c r="A14" s="47">
        <v>9</v>
      </c>
      <c r="B14" s="40" t="s">
        <v>315</v>
      </c>
      <c r="C14" s="40" t="s">
        <v>314</v>
      </c>
      <c r="D14" s="40" t="s">
        <v>309</v>
      </c>
      <c r="E14" s="48" t="s">
        <v>166</v>
      </c>
      <c r="F14" s="41">
        <v>24</v>
      </c>
      <c r="G14" s="41"/>
      <c r="H14" s="41" t="s">
        <v>50</v>
      </c>
      <c r="I14" s="41"/>
      <c r="J14" s="41"/>
      <c r="K14" s="41"/>
      <c r="L14" s="54"/>
    </row>
    <row r="15" s="31" customFormat="1" ht="63" customHeight="1" spans="1:12">
      <c r="A15" s="47">
        <v>10</v>
      </c>
      <c r="B15" s="40" t="s">
        <v>316</v>
      </c>
      <c r="C15" s="40" t="s">
        <v>317</v>
      </c>
      <c r="D15" s="40" t="s">
        <v>318</v>
      </c>
      <c r="E15" s="48" t="s">
        <v>58</v>
      </c>
      <c r="F15" s="41">
        <v>140</v>
      </c>
      <c r="G15" s="41"/>
      <c r="H15" s="41" t="s">
        <v>50</v>
      </c>
      <c r="I15" s="41"/>
      <c r="J15" s="41"/>
      <c r="K15" s="41"/>
      <c r="L15" s="54"/>
    </row>
    <row r="16" s="31" customFormat="1" ht="63" customHeight="1" spans="1:12">
      <c r="A16" s="47">
        <v>11</v>
      </c>
      <c r="B16" s="40" t="s">
        <v>319</v>
      </c>
      <c r="C16" s="40" t="s">
        <v>320</v>
      </c>
      <c r="D16" s="40" t="s">
        <v>309</v>
      </c>
      <c r="E16" s="48" t="s">
        <v>54</v>
      </c>
      <c r="F16" s="41">
        <v>1</v>
      </c>
      <c r="G16" s="41"/>
      <c r="H16" s="41" t="s">
        <v>50</v>
      </c>
      <c r="I16" s="41"/>
      <c r="J16" s="41"/>
      <c r="K16" s="41"/>
      <c r="L16" s="54" t="s">
        <v>321</v>
      </c>
    </row>
    <row r="17" s="31" customFormat="1" ht="46" customHeight="1" spans="1:12">
      <c r="A17" s="47">
        <v>12</v>
      </c>
      <c r="B17" s="40" t="s">
        <v>322</v>
      </c>
      <c r="C17" s="40" t="s">
        <v>323</v>
      </c>
      <c r="D17" s="40" t="s">
        <v>309</v>
      </c>
      <c r="E17" s="48" t="s">
        <v>54</v>
      </c>
      <c r="F17" s="41">
        <v>1</v>
      </c>
      <c r="G17" s="41"/>
      <c r="H17" s="41" t="s">
        <v>50</v>
      </c>
      <c r="I17" s="41"/>
      <c r="J17" s="41"/>
      <c r="K17" s="41"/>
      <c r="L17" s="54"/>
    </row>
    <row r="18" s="31" customFormat="1" ht="63" customHeight="1" spans="1:12">
      <c r="A18" s="47">
        <v>13</v>
      </c>
      <c r="B18" s="40" t="s">
        <v>324</v>
      </c>
      <c r="C18" s="40" t="s">
        <v>325</v>
      </c>
      <c r="D18" s="40" t="s">
        <v>309</v>
      </c>
      <c r="E18" s="48" t="s">
        <v>54</v>
      </c>
      <c r="F18" s="41">
        <v>3</v>
      </c>
      <c r="G18" s="41"/>
      <c r="H18" s="41" t="s">
        <v>50</v>
      </c>
      <c r="I18" s="41"/>
      <c r="J18" s="41"/>
      <c r="K18" s="41"/>
      <c r="L18" s="54"/>
    </row>
    <row r="19" s="31" customFormat="1" ht="63" customHeight="1" spans="1:12">
      <c r="A19" s="47">
        <v>14</v>
      </c>
      <c r="B19" s="40" t="s">
        <v>326</v>
      </c>
      <c r="C19" s="40" t="s">
        <v>327</v>
      </c>
      <c r="D19" s="40" t="s">
        <v>309</v>
      </c>
      <c r="E19" s="48" t="s">
        <v>54</v>
      </c>
      <c r="F19" s="41">
        <v>1</v>
      </c>
      <c r="G19" s="41"/>
      <c r="H19" s="41" t="s">
        <v>50</v>
      </c>
      <c r="I19" s="41"/>
      <c r="J19" s="41"/>
      <c r="K19" s="41"/>
      <c r="L19" s="54" t="s">
        <v>328</v>
      </c>
    </row>
    <row r="20" s="31" customFormat="1" ht="48" customHeight="1" spans="1:12">
      <c r="A20" s="47">
        <v>15</v>
      </c>
      <c r="B20" s="49" t="s">
        <v>329</v>
      </c>
      <c r="C20" s="50"/>
      <c r="D20" s="40"/>
      <c r="E20" s="41"/>
      <c r="F20" s="41"/>
      <c r="G20" s="41"/>
      <c r="H20" s="41"/>
      <c r="I20" s="41"/>
      <c r="J20" s="41"/>
      <c r="K20" s="41"/>
      <c r="L20" s="54"/>
    </row>
    <row r="21" s="31" customFormat="1" ht="228" customHeight="1" spans="1:12">
      <c r="A21" s="51" t="s">
        <v>330</v>
      </c>
      <c r="B21" s="52"/>
      <c r="C21" s="52"/>
      <c r="D21" s="52"/>
      <c r="E21" s="52"/>
      <c r="F21" s="52"/>
      <c r="G21" s="52"/>
      <c r="H21" s="52"/>
      <c r="I21" s="52"/>
      <c r="J21" s="52"/>
      <c r="K21" s="52"/>
      <c r="L21" s="52"/>
    </row>
  </sheetData>
  <mergeCells count="10">
    <mergeCell ref="A1:L1"/>
    <mergeCell ref="A2:E2"/>
    <mergeCell ref="F2:K2"/>
    <mergeCell ref="B20:C20"/>
    <mergeCell ref="A21:L21"/>
    <mergeCell ref="A7:A9"/>
    <mergeCell ref="B7:B9"/>
    <mergeCell ref="C7:C9"/>
    <mergeCell ref="D7:D9"/>
    <mergeCell ref="E7:E9"/>
  </mergeCells>
  <printOptions horizontalCentered="1"/>
  <pageMargins left="0.314583333333333" right="0.314583333333333" top="0.393055555555556" bottom="0.590277777777778" header="0.196527777777778" footer="0.393055555555556"/>
  <pageSetup paperSize="9" scale="75" orientation="landscape" horizontalDpi="600"/>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
  <sheetViews>
    <sheetView view="pageBreakPreview" zoomScaleNormal="80" workbookViewId="0">
      <selection activeCell="J4" sqref="J4"/>
    </sheetView>
  </sheetViews>
  <sheetFormatPr defaultColWidth="7.875" defaultRowHeight="11.25"/>
  <cols>
    <col min="1" max="1" width="4.875" style="1" customWidth="1"/>
    <col min="2" max="2" width="12.375" style="4" customWidth="1"/>
    <col min="3" max="3" width="35.875" style="4" customWidth="1"/>
    <col min="4" max="4" width="6.75" style="4" customWidth="1"/>
    <col min="5" max="5" width="5" style="1" customWidth="1"/>
    <col min="6" max="6" width="9.375" style="5" customWidth="1"/>
    <col min="7" max="9" width="7.625" style="5" customWidth="1"/>
    <col min="10" max="10" width="12.75" style="5" customWidth="1"/>
    <col min="11" max="12" width="9.375" style="5" customWidth="1"/>
    <col min="13" max="13" width="6.625" style="4" customWidth="1"/>
    <col min="14" max="16384" width="7.875" style="1"/>
  </cols>
  <sheetData>
    <row r="1" s="1" customFormat="1" ht="36" customHeight="1" spans="1:13">
      <c r="A1" s="6" t="s">
        <v>331</v>
      </c>
      <c r="B1" s="7"/>
      <c r="C1" s="7"/>
      <c r="D1" s="7"/>
      <c r="E1" s="6"/>
      <c r="F1" s="8"/>
      <c r="G1" s="8"/>
      <c r="H1" s="8"/>
      <c r="I1" s="8"/>
      <c r="J1" s="8"/>
      <c r="K1" s="8"/>
      <c r="L1" s="8"/>
      <c r="M1" s="7"/>
    </row>
    <row r="2" s="2" customFormat="1" ht="25" customHeight="1" spans="1:13">
      <c r="A2" s="9" t="s">
        <v>224</v>
      </c>
      <c r="B2" s="9"/>
      <c r="C2" s="9"/>
      <c r="D2" s="9"/>
      <c r="E2" s="9"/>
      <c r="F2" s="9"/>
      <c r="G2" s="9"/>
      <c r="H2" s="10"/>
      <c r="I2" s="10"/>
      <c r="J2" s="10"/>
      <c r="K2" s="10"/>
      <c r="L2" s="10"/>
      <c r="M2" s="9"/>
    </row>
    <row r="3" s="3" customFormat="1" ht="124" customHeight="1" spans="1:13">
      <c r="A3" s="11" t="s">
        <v>12</v>
      </c>
      <c r="B3" s="11" t="s">
        <v>13</v>
      </c>
      <c r="C3" s="11" t="s">
        <v>32</v>
      </c>
      <c r="D3" s="11" t="s">
        <v>226</v>
      </c>
      <c r="E3" s="11" t="s">
        <v>34</v>
      </c>
      <c r="F3" s="12" t="s">
        <v>35</v>
      </c>
      <c r="G3" s="12" t="s">
        <v>36</v>
      </c>
      <c r="H3" s="12" t="s">
        <v>37</v>
      </c>
      <c r="I3" s="12" t="s">
        <v>38</v>
      </c>
      <c r="J3" s="26" t="s">
        <v>39</v>
      </c>
      <c r="K3" s="26" t="s">
        <v>40</v>
      </c>
      <c r="L3" s="26" t="s">
        <v>41</v>
      </c>
      <c r="M3" s="11" t="s">
        <v>15</v>
      </c>
    </row>
    <row r="4" s="3" customFormat="1" ht="35" customHeight="1" spans="1:13">
      <c r="A4" s="11" t="s">
        <v>16</v>
      </c>
      <c r="B4" s="13" t="s">
        <v>22</v>
      </c>
      <c r="C4" s="11"/>
      <c r="D4" s="11"/>
      <c r="E4" s="11"/>
      <c r="F4" s="12"/>
      <c r="G4" s="12"/>
      <c r="H4" s="12"/>
      <c r="I4" s="12"/>
      <c r="J4" s="27"/>
      <c r="K4" s="27"/>
      <c r="L4" s="27"/>
      <c r="M4" s="11"/>
    </row>
    <row r="5" s="3" customFormat="1" ht="111" customHeight="1" spans="1:13">
      <c r="A5" s="14">
        <v>1</v>
      </c>
      <c r="B5" s="15" t="s">
        <v>332</v>
      </c>
      <c r="C5" s="15" t="s">
        <v>333</v>
      </c>
      <c r="D5" s="16" t="s">
        <v>233</v>
      </c>
      <c r="E5" s="14" t="s">
        <v>58</v>
      </c>
      <c r="F5" s="17">
        <v>15.44</v>
      </c>
      <c r="G5" s="17"/>
      <c r="H5" s="17"/>
      <c r="I5" s="17"/>
      <c r="J5" s="17"/>
      <c r="K5" s="17"/>
      <c r="L5" s="17"/>
      <c r="M5" s="16"/>
    </row>
    <row r="6" s="3" customFormat="1" ht="78" customHeight="1" spans="1:13">
      <c r="A6" s="14">
        <v>2</v>
      </c>
      <c r="B6" s="15" t="s">
        <v>332</v>
      </c>
      <c r="C6" s="15" t="s">
        <v>334</v>
      </c>
      <c r="D6" s="18"/>
      <c r="E6" s="14" t="s">
        <v>58</v>
      </c>
      <c r="F6" s="17">
        <v>36.13</v>
      </c>
      <c r="G6" s="17"/>
      <c r="H6" s="17"/>
      <c r="I6" s="17"/>
      <c r="J6" s="17"/>
      <c r="K6" s="17"/>
      <c r="L6" s="17"/>
      <c r="M6" s="16"/>
    </row>
    <row r="7" s="3" customFormat="1" ht="93" customHeight="1" spans="1:13">
      <c r="A7" s="14">
        <v>3</v>
      </c>
      <c r="B7" s="15" t="s">
        <v>332</v>
      </c>
      <c r="C7" s="15" t="s">
        <v>335</v>
      </c>
      <c r="D7" s="18"/>
      <c r="E7" s="14" t="s">
        <v>58</v>
      </c>
      <c r="F7" s="17">
        <v>53.77</v>
      </c>
      <c r="G7" s="17"/>
      <c r="H7" s="17"/>
      <c r="I7" s="17"/>
      <c r="J7" s="17"/>
      <c r="K7" s="17"/>
      <c r="L7" s="17"/>
      <c r="M7" s="16"/>
    </row>
    <row r="8" s="1" customFormat="1" ht="72" customHeight="1" spans="1:13">
      <c r="A8" s="14">
        <v>4</v>
      </c>
      <c r="B8" s="15" t="s">
        <v>336</v>
      </c>
      <c r="C8" s="15" t="s">
        <v>337</v>
      </c>
      <c r="D8" s="18"/>
      <c r="E8" s="14" t="s">
        <v>58</v>
      </c>
      <c r="F8" s="17">
        <v>128.12</v>
      </c>
      <c r="G8" s="17"/>
      <c r="H8" s="17"/>
      <c r="I8" s="17"/>
      <c r="J8" s="17"/>
      <c r="K8" s="17"/>
      <c r="L8" s="17"/>
      <c r="M8" s="28"/>
    </row>
    <row r="9" s="1" customFormat="1" ht="72" customHeight="1" spans="1:13">
      <c r="A9" s="14">
        <v>5</v>
      </c>
      <c r="B9" s="15" t="s">
        <v>338</v>
      </c>
      <c r="C9" s="15" t="s">
        <v>339</v>
      </c>
      <c r="D9" s="18"/>
      <c r="E9" s="14" t="s">
        <v>58</v>
      </c>
      <c r="F9" s="19">
        <v>1753.36</v>
      </c>
      <c r="G9" s="17"/>
      <c r="H9" s="17"/>
      <c r="I9" s="17"/>
      <c r="J9" s="17"/>
      <c r="K9" s="17"/>
      <c r="L9" s="17"/>
      <c r="M9" s="28"/>
    </row>
    <row r="10" s="1" customFormat="1" ht="72" customHeight="1" spans="1:13">
      <c r="A10" s="14">
        <v>6</v>
      </c>
      <c r="B10" s="15" t="s">
        <v>340</v>
      </c>
      <c r="C10" s="15" t="s">
        <v>341</v>
      </c>
      <c r="D10" s="18"/>
      <c r="E10" s="14" t="s">
        <v>58</v>
      </c>
      <c r="F10" s="20">
        <v>1753.36</v>
      </c>
      <c r="G10" s="17"/>
      <c r="H10" s="17"/>
      <c r="I10" s="17"/>
      <c r="J10" s="17"/>
      <c r="K10" s="17"/>
      <c r="L10" s="17"/>
      <c r="M10" s="28"/>
    </row>
    <row r="11" s="1" customFormat="1" ht="72" customHeight="1" spans="1:13">
      <c r="A11" s="14">
        <v>7</v>
      </c>
      <c r="B11" s="15" t="s">
        <v>342</v>
      </c>
      <c r="C11" s="15" t="s">
        <v>343</v>
      </c>
      <c r="D11" s="18"/>
      <c r="E11" s="14" t="s">
        <v>58</v>
      </c>
      <c r="F11" s="17">
        <v>118.79</v>
      </c>
      <c r="G11" s="17"/>
      <c r="H11" s="17"/>
      <c r="I11" s="17"/>
      <c r="J11" s="17"/>
      <c r="K11" s="17"/>
      <c r="L11" s="17"/>
      <c r="M11" s="28"/>
    </row>
    <row r="12" s="1" customFormat="1" ht="93" customHeight="1" spans="1:13">
      <c r="A12" s="14">
        <v>8</v>
      </c>
      <c r="B12" s="15" t="s">
        <v>344</v>
      </c>
      <c r="C12" s="15" t="s">
        <v>345</v>
      </c>
      <c r="D12" s="21"/>
      <c r="E12" s="14" t="s">
        <v>58</v>
      </c>
      <c r="F12" s="17">
        <v>118.79</v>
      </c>
      <c r="G12" s="17"/>
      <c r="H12" s="17"/>
      <c r="I12" s="17"/>
      <c r="J12" s="17"/>
      <c r="K12" s="17"/>
      <c r="L12" s="17"/>
      <c r="M12" s="14"/>
    </row>
    <row r="13" s="1" customFormat="1" ht="32" customHeight="1" spans="1:13">
      <c r="A13" s="11">
        <v>9</v>
      </c>
      <c r="B13" s="22" t="s">
        <v>346</v>
      </c>
      <c r="C13" s="23"/>
      <c r="D13" s="15"/>
      <c r="E13" s="14" t="s">
        <v>221</v>
      </c>
      <c r="F13" s="17"/>
      <c r="G13" s="17"/>
      <c r="H13" s="17"/>
      <c r="I13" s="17"/>
      <c r="J13" s="17"/>
      <c r="K13" s="17"/>
      <c r="L13" s="17"/>
      <c r="M13" s="14"/>
    </row>
    <row r="14" s="1" customFormat="1" ht="172" customHeight="1" spans="1:13">
      <c r="A14" s="24" t="s">
        <v>347</v>
      </c>
      <c r="B14" s="25"/>
      <c r="C14" s="25"/>
      <c r="D14" s="25"/>
      <c r="E14" s="25"/>
      <c r="F14" s="25"/>
      <c r="G14" s="25"/>
      <c r="H14" s="25"/>
      <c r="I14" s="25"/>
      <c r="J14" s="25"/>
      <c r="K14" s="25"/>
      <c r="L14" s="25"/>
      <c r="M14" s="25"/>
    </row>
  </sheetData>
  <mergeCells count="5">
    <mergeCell ref="A1:M1"/>
    <mergeCell ref="A2:G2"/>
    <mergeCell ref="B13:C13"/>
    <mergeCell ref="A14:M14"/>
    <mergeCell ref="D5:D12"/>
  </mergeCells>
  <printOptions horizontalCentered="1"/>
  <pageMargins left="0.357638888888889" right="0.357638888888889" top="0.60625" bottom="0.2125" header="0.5" footer="0.5"/>
  <pageSetup paperSize="9" scale="6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7</vt:i4>
      </vt:variant>
    </vt:vector>
  </HeadingPairs>
  <TitlesOfParts>
    <vt:vector size="7" baseType="lpstr">
      <vt:lpstr>编制说明</vt:lpstr>
      <vt:lpstr>汇总表</vt:lpstr>
      <vt:lpstr>砼及装饰装修招标清单</vt:lpstr>
      <vt:lpstr>钢筋工程</vt:lpstr>
      <vt:lpstr>模板工程清单</vt:lpstr>
      <vt:lpstr>脚手架工程</vt:lpstr>
      <vt:lpstr>防水工程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招采中心2</cp:lastModifiedBy>
  <dcterms:created xsi:type="dcterms:W3CDTF">2023-05-12T11:15:00Z</dcterms:created>
  <dcterms:modified xsi:type="dcterms:W3CDTF">2025-09-18T02:51:54Z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657E417EB1244249BA9993550E03315F_13</vt:lpwstr>
  </property>
</Properties>
</file>